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B78" i="63"/>
  <c r="AB46"/>
  <c r="AB46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U54"/>
  <c r="U53"/>
  <c r="F53"/>
  <c r="U52"/>
  <c r="U51"/>
  <c r="F51"/>
  <c r="U50"/>
  <c r="U49"/>
  <c r="F49"/>
  <c r="U48"/>
  <c r="U47"/>
  <c r="F47"/>
  <c r="U46"/>
  <c r="U45"/>
  <c r="F45"/>
  <c r="U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F90"/>
  <c r="U89"/>
  <c r="N89"/>
  <c r="F89"/>
  <c r="U88"/>
  <c r="U87"/>
  <c r="F87"/>
  <c r="U86"/>
  <c r="U85"/>
  <c r="F85"/>
  <c r="U84"/>
  <c r="U83"/>
  <c r="U82"/>
  <c r="F82"/>
  <c r="U81"/>
  <c r="F81"/>
  <c r="U80"/>
  <c r="F80"/>
  <c r="U79"/>
  <c r="U78"/>
  <c r="U77"/>
  <c r="N77"/>
  <c r="F77"/>
  <c r="U76"/>
  <c r="N76"/>
  <c r="U75"/>
  <c r="F75"/>
  <c r="U74"/>
  <c r="U73"/>
  <c r="N73"/>
  <c r="F73"/>
  <c r="U72"/>
  <c r="U71"/>
  <c r="F71"/>
  <c r="U70"/>
  <c r="U69"/>
  <c r="N69"/>
  <c r="F69"/>
  <c r="U68"/>
  <c r="U67"/>
  <c r="F67"/>
  <c r="U66"/>
  <c r="U65"/>
  <c r="N65"/>
  <c r="F65"/>
  <c r="U64"/>
  <c r="F64"/>
  <c r="U63"/>
  <c r="F63"/>
  <c r="U62"/>
  <c r="F62"/>
  <c r="U61"/>
  <c r="N61"/>
  <c r="F61"/>
  <c r="U60"/>
  <c r="U59"/>
  <c r="F59"/>
  <c r="U58"/>
  <c r="U57"/>
  <c r="N57"/>
  <c r="F57"/>
  <c r="U56"/>
  <c r="U55"/>
  <c r="F55"/>
  <c r="U54"/>
  <c r="U53"/>
  <c r="N53"/>
  <c r="F53"/>
  <c r="U52"/>
  <c r="U51"/>
  <c r="F51"/>
  <c r="U50"/>
  <c r="U49"/>
  <c r="N49"/>
  <c r="F49"/>
  <c r="U48"/>
  <c r="F48"/>
  <c r="U47"/>
  <c r="F47"/>
  <c r="U46"/>
  <c r="F46"/>
  <c r="U45"/>
  <c r="N45"/>
  <c r="F45"/>
  <c r="U44"/>
  <c r="U43"/>
  <c r="F43"/>
  <c r="U42"/>
  <c r="U41"/>
  <c r="N41"/>
  <c r="F41"/>
  <c r="U40"/>
  <c r="U39"/>
  <c r="F39"/>
  <c r="U38"/>
  <c r="U37"/>
  <c r="N37"/>
  <c r="F37"/>
  <c r="U36"/>
  <c r="U35"/>
  <c r="F35"/>
  <c r="U34"/>
  <c r="U33"/>
  <c r="N33"/>
  <c r="F33"/>
  <c r="U32"/>
  <c r="F32"/>
  <c r="U31"/>
  <c r="F31"/>
  <c r="U30"/>
  <c r="N30"/>
  <c r="U29"/>
  <c r="F29"/>
  <c r="U28"/>
  <c r="N28"/>
  <c r="U27"/>
  <c r="N27"/>
  <c r="F27"/>
  <c r="U26"/>
  <c r="U25"/>
  <c r="F25"/>
  <c r="U24"/>
  <c r="N24"/>
  <c r="F24"/>
  <c r="U23"/>
  <c r="F23"/>
  <c r="U22"/>
  <c r="N22"/>
  <c r="U21"/>
  <c r="F21"/>
  <c r="U20"/>
  <c r="N20"/>
  <c r="U19"/>
  <c r="F19"/>
  <c r="U18"/>
  <c r="U17"/>
  <c r="F17"/>
  <c r="U16"/>
  <c r="N16"/>
  <c r="U15"/>
  <c r="F15"/>
  <c r="U14"/>
  <c r="N14"/>
  <c r="F14"/>
  <c r="U13"/>
  <c r="F13"/>
  <c r="U12"/>
  <c r="N12"/>
  <c r="U11"/>
  <c r="F11"/>
  <c r="U10"/>
  <c r="U9"/>
  <c r="F9"/>
  <c r="U8"/>
  <c r="N8"/>
  <c r="U7"/>
  <c r="F7"/>
  <c r="U6"/>
  <c r="N6"/>
  <c r="U5"/>
  <c r="F5"/>
  <c r="U4"/>
  <c r="N4"/>
  <c r="F4"/>
  <c r="U3"/>
  <c r="M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C99" l="1"/>
  <c r="C99" i="56"/>
  <c r="F94" i="58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24"/>
  <c r="F22"/>
  <c r="F16"/>
  <c r="F14"/>
  <c r="F12"/>
  <c r="F10"/>
  <c r="F8"/>
  <c r="F6"/>
  <c r="F4"/>
  <c r="F4" i="56"/>
  <c r="F56" i="62"/>
  <c r="N86" i="57"/>
  <c r="N31"/>
  <c r="N35"/>
  <c r="N39"/>
  <c r="N43"/>
  <c r="N47"/>
  <c r="N51"/>
  <c r="N55"/>
  <c r="N59"/>
  <c r="N63"/>
  <c r="N67"/>
  <c r="N71"/>
  <c r="N75"/>
  <c r="N83"/>
  <c r="N10"/>
  <c r="N18"/>
  <c r="N26"/>
  <c r="F27" i="63"/>
  <c r="B99"/>
  <c r="F93" i="62"/>
  <c r="F75"/>
  <c r="F35" i="61"/>
  <c r="B99"/>
  <c r="F45"/>
  <c r="F43" i="58"/>
  <c r="B99"/>
  <c r="F55"/>
  <c r="F95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N42"/>
  <c r="N46"/>
  <c r="N54"/>
  <c r="N58"/>
  <c r="O58" s="1"/>
  <c r="N62"/>
  <c r="N66"/>
  <c r="N70"/>
  <c r="N74"/>
  <c r="O74" s="1"/>
  <c r="N78"/>
  <c r="O78" s="1"/>
  <c r="N9"/>
  <c r="O9" s="1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N60"/>
  <c r="O60" s="1"/>
  <c r="F61"/>
  <c r="O64"/>
  <c r="O72"/>
  <c r="O80"/>
  <c r="O92"/>
  <c r="O13" i="56"/>
  <c r="O29"/>
  <c r="O45"/>
  <c r="O57"/>
  <c r="V3" i="55"/>
  <c r="V62"/>
  <c r="V66"/>
  <c r="V74"/>
  <c r="O74"/>
  <c r="V82"/>
  <c r="V94"/>
  <c r="O94"/>
  <c r="V15" i="56"/>
  <c r="O15"/>
  <c r="V22"/>
  <c r="V31"/>
  <c r="O31"/>
  <c r="V36"/>
  <c r="V38"/>
  <c r="O38"/>
  <c r="V47"/>
  <c r="O47"/>
  <c r="V52"/>
  <c r="V54"/>
  <c r="V59"/>
  <c r="V62"/>
  <c r="V67"/>
  <c r="V70"/>
  <c r="V75"/>
  <c r="V78"/>
  <c r="V83"/>
  <c r="V86"/>
  <c r="V91"/>
  <c r="V94"/>
  <c r="V12" i="55"/>
  <c r="V17"/>
  <c r="V28"/>
  <c r="V44"/>
  <c r="V60"/>
  <c r="V90"/>
  <c r="V95"/>
  <c r="V11" i="56"/>
  <c r="O11"/>
  <c r="V18"/>
  <c r="V27"/>
  <c r="O27"/>
  <c r="V32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8" i="55"/>
  <c r="O91"/>
  <c r="V91"/>
  <c r="V7" i="56"/>
  <c r="O7"/>
  <c r="V14"/>
  <c r="V23"/>
  <c r="O23"/>
  <c r="V28"/>
  <c r="V30"/>
  <c r="O30"/>
  <c r="V39"/>
  <c r="O39"/>
  <c r="V44"/>
  <c r="V46"/>
  <c r="V55"/>
  <c r="V58"/>
  <c r="V63"/>
  <c r="V66"/>
  <c r="V71"/>
  <c r="V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71"/>
  <c r="O96"/>
  <c r="O56" i="56"/>
  <c r="V38" i="58"/>
  <c r="V54"/>
  <c r="V70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78"/>
  <c r="V94"/>
  <c r="N3" i="56"/>
  <c r="N90" i="57"/>
  <c r="F91"/>
  <c r="K99" i="58"/>
  <c r="U99"/>
  <c r="F9"/>
  <c r="F17"/>
  <c r="V26"/>
  <c r="V58"/>
  <c r="V74"/>
  <c r="V77"/>
  <c r="V90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9" i="56" l="1"/>
  <c r="O71"/>
  <c r="O55"/>
  <c r="V25" i="58"/>
  <c r="O98" i="56"/>
  <c r="O90"/>
  <c r="O82"/>
  <c r="O95"/>
  <c r="O87"/>
  <c r="O90" i="55"/>
  <c r="O82"/>
  <c r="O66"/>
  <c r="O17"/>
  <c r="O45" i="58"/>
  <c r="O92" i="56"/>
  <c r="O84"/>
  <c r="O76"/>
  <c r="O87" i="55"/>
  <c r="O63"/>
  <c r="O4" i="57"/>
  <c r="O38" i="55"/>
  <c r="O94" i="56"/>
  <c r="O86"/>
  <c r="O91"/>
  <c r="O83"/>
  <c r="O75"/>
  <c r="O67"/>
  <c r="O59"/>
  <c r="O86" i="55"/>
  <c r="O78"/>
  <c r="O62"/>
  <c r="O46"/>
  <c r="O66" i="56"/>
  <c r="O46"/>
  <c r="O26"/>
  <c r="O81" i="58"/>
  <c r="O24" i="57"/>
  <c r="O14" i="55"/>
  <c r="O9"/>
  <c r="O30" i="58"/>
  <c r="O17"/>
  <c r="O41"/>
  <c r="O74"/>
  <c r="O66"/>
  <c r="O43" i="55"/>
  <c r="O95"/>
  <c r="O93" i="58"/>
  <c r="O61"/>
  <c r="O37"/>
  <c r="O77"/>
  <c r="O70" i="56"/>
  <c r="O62"/>
  <c r="O54"/>
  <c r="O6"/>
  <c r="O4" i="55"/>
  <c r="O70"/>
  <c r="O97" i="58"/>
  <c r="O65"/>
  <c r="O9"/>
  <c r="O48" i="57"/>
  <c r="O64"/>
  <c r="O11"/>
  <c r="V6" i="56"/>
  <c r="O63"/>
  <c r="E99"/>
  <c r="G8"/>
  <c r="V8" s="1"/>
  <c r="G4"/>
  <c r="V4" s="1"/>
  <c r="O25"/>
  <c r="E99" i="55"/>
  <c r="O51"/>
  <c r="D99"/>
  <c r="V70"/>
  <c r="O57" i="58"/>
  <c r="O29"/>
  <c r="O53"/>
  <c r="G91"/>
  <c r="G75"/>
  <c r="V61"/>
  <c r="G59"/>
  <c r="G43"/>
  <c r="V37"/>
  <c r="G27"/>
  <c r="O27" s="1"/>
  <c r="G11"/>
  <c r="V11" s="1"/>
  <c r="E99"/>
  <c r="V42"/>
  <c r="V27"/>
  <c r="O22"/>
  <c r="D99"/>
  <c r="G30" i="57"/>
  <c r="V30" s="1"/>
  <c r="G25"/>
  <c r="V25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7"/>
  <c r="O30"/>
  <c r="O4" i="56"/>
  <c r="O49" i="55"/>
  <c r="O8" i="56"/>
  <c r="O12"/>
  <c r="O91" i="58"/>
  <c r="V91"/>
  <c r="O75"/>
  <c r="V75"/>
  <c r="O59"/>
  <c r="V59"/>
  <c r="V43"/>
  <c r="O43"/>
  <c r="O56"/>
  <c r="O61" i="57"/>
  <c r="O25"/>
  <c r="O21"/>
  <c r="O9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BY7"/>
  <c r="CM7"/>
  <c r="DA7"/>
  <c r="CO93"/>
  <c r="CM95"/>
  <c r="CT95"/>
  <c r="DA95"/>
  <c r="BY66"/>
  <c r="DB95"/>
  <c r="DB67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42"/>
  <c r="BF96"/>
  <c r="DH96" s="1"/>
  <c r="D96" i="40" s="1"/>
  <c r="BF56" i="54"/>
  <c r="BF32"/>
  <c r="BF28"/>
  <c r="BF24"/>
  <c r="BF16"/>
  <c r="DH16" s="1"/>
  <c r="D16" i="40" s="1"/>
  <c r="BF14" i="54"/>
  <c r="DH14" s="1"/>
  <c r="D14" i="40" s="1"/>
  <c r="AY96" i="54"/>
  <c r="AY93"/>
  <c r="DG93" s="1"/>
  <c r="C93" i="40" s="1"/>
  <c r="AY70" i="54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DG34" s="1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G72" s="1"/>
  <c r="C72" i="40" s="1"/>
  <c r="AY79" i="54"/>
  <c r="DJ79"/>
  <c r="F79" i="40" s="1"/>
  <c r="AY81" i="54"/>
  <c r="DG81" s="1"/>
  <c r="C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AY90"/>
  <c r="DG90" s="1"/>
  <c r="C90" i="40" s="1"/>
  <c r="AY98" i="54"/>
  <c r="DG98" s="1"/>
  <c r="C98" i="40" s="1"/>
  <c r="DH5" i="54"/>
  <c r="D5" i="40" s="1"/>
  <c r="DJ5" i="54"/>
  <c r="F5" i="40" s="1"/>
  <c r="DG8" i="54"/>
  <c r="C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AR35" i="54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5" i="54" l="1"/>
  <c r="DD87"/>
  <c r="DD71"/>
  <c r="DD29"/>
  <c r="CW16"/>
  <c r="CP44"/>
  <c r="CP12"/>
  <c r="CP35"/>
  <c r="CI17"/>
  <c r="DK6"/>
  <c r="C5" i="40"/>
  <c r="DK5" i="54"/>
  <c r="CB61"/>
  <c r="CB7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C99" i="40"/>
  <c r="G99" s="1"/>
  <c r="AE54" i="26"/>
  <c r="AE99" s="1"/>
  <c r="AE99" i="29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G48" i="44" s="1"/>
  <c r="R45" i="14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G49" i="44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O46" i="14" l="1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<sst xmlns="http://schemas.openxmlformats.org/spreadsheetml/2006/main" count="8041" uniqueCount="534">
  <si>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</si>
  <si>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</si>
  <si>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</si>
  <si>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</si>
  <si>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</si>
  <si>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</si>
  <si>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</si>
  <si>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</si>
  <si>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</si>
  <si>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</si>
  <si>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</si>
  <si>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</si>
  <si>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</si>
  <si>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</si>
  <si>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</si>
  <si>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</si>
  <si>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</si>
  <si>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</si>
  <si>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</si>
  <si>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</si>
  <si>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</si>
  <si>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</si>
  <si>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</si>
  <si>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</si>
  <si>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</si>
  <si>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</si>
  <si>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</si>
  <si>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</si>
  <si>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</si>
  <si>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</si>
  <si>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</si>
  <si>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</si>
  <si>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</si>
  <si>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</si>
  <si>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</si>
  <si>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</si>
  <si>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</si>
  <si>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</si>
  <si>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</si>
  <si>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</si>
  <si>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</si>
  <si>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</si>
  <si>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</si>
  <si>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</si>
  <si>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</si>
  <si>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</si>
  <si>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</si>
  <si>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</si>
  <si>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</si>
  <si>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</si>
  <si>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</si>
  <si>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</si>
  <si>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</si>
  <si>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</si>
  <si>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</si>
  <si>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</si>
  <si>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</si>
  <si>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</si>
  <si>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</si>
  <si>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</si>
  <si>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</si>
  <si>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</si>
  <si>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</si>
  <si>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</si>
  <si>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</si>
  <si>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</si>
  <si>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</si>
  <si>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</si>
  <si>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</si>
  <si>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</si>
  <si>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</si>
  <si>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</si>
  <si>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</si>
  <si>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</si>
  <si>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</si>
  <si>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</si>
  <si>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</si>
  <si>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</si>
  <si>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</si>
  <si>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</si>
  <si>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</si>
  <si>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</si>
  <si>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</si>
  <si>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</si>
  <si>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</si>
  <si>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</si>
  <si>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</si>
  <si>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</si>
  <si>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</si>
  <si>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</si>
  <si>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</si>
  <si>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</si>
  <si>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</si>
  <si>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</si>
  <si>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</si>
  <si>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</si>
  <si>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</si>
  <si>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</si>
  <si>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</si>
  <si>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</si>
  <si>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</si>
  <si>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</si>
  <si>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</si>
  <si>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</si>
  <si>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</si>
  <si>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</si>
  <si>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</si>
  <si>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</si>
  <si>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</si>
  <si>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</si>
  <si>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</si>
  <si>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</si>
  <si>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</si>
  <si>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</si>
  <si>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</si>
  <si>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</si>
  <si>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</si>
  <si>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</si>
  <si>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</si>
  <si>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</si>
  <si>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</si>
  <si>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</si>
  <si>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</si>
  <si>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</si>
  <si>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</si>
  <si>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</si>
  <si>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</si>
  <si>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</si>
  <si>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</si>
  <si>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</si>
  <si>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</si>
  <si>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</si>
  <si>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</si>
  <si>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</si>
  <si>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</si>
  <si>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</si>
  <si>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</si>
  <si>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</si>
  <si>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</si>
  <si>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</si>
  <si>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</si>
  <si>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</si>
  <si>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</si>
  <si>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</si>
  <si>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</si>
  <si>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</si>
  <si>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</si>
  <si>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</si>
  <si>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</si>
  <si>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</si>
  <si>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</si>
  <si>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</si>
  <si>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</si>
  <si>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</si>
  <si>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</si>
  <si>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</si>
  <si>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</si>
  <si>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</si>
  <si>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</si>
  <si>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</si>
  <si>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</si>
  <si>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</si>
  <si>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</si>
  <si>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</si>
  <si>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</si>
  <si>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</si>
  <si>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</si>
  <si>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</si>
  <si>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</si>
  <si>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</si>
  <si>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</si>
  <si>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</si>
  <si>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</si>
  <si>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</si>
  <si>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</si>
  <si>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</si>
  <si>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</si>
  <si>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</si>
  <si>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</si>
  <si>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</si>
  <si>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</si>
  <si>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</si>
  <si>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</si>
  <si>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</si>
  <si>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</si>
  <si>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</si>
  <si>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</si>
  <si>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</si>
  <si>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</si>
  <si>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</si>
  <si>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</si>
  <si>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</si>
  <si>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</si>
  <si>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</si>
  <si>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</si>
  <si>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</si>
  <si>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</si>
  <si>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</si>
  <si>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</si>
  <si>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</si>
  <si>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</si>
  <si>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</si>
  <si>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</si>
  <si>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</si>
  <si>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</si>
  <si>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</si>
  <si>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</si>
  <si>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</si>
  <si>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</si>
  <si>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</si>
  <si>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</si>
  <si>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</si>
  <si>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</si>
  <si>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</si>
  <si>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</si>
  <si>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</si>
  <si>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</si>
  <si>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</si>
  <si>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</si>
  <si>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</si>
  <si>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</si>
  <si>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</si>
  <si>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</si>
  <si>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</si>
  <si>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</si>
  <si>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</si>
  <si>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</si>
  <si>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</si>
  <si>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</si>
  <si>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</si>
  <si>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</si>
  <si>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</si>
  <si>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</si>
  <si>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</si>
  <si>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</si>
  <si>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</si>
  <si>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</si>
  <si>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</si>
  <si>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</si>
  <si>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</si>
  <si>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</si>
  <si>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</si>
  <si>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</si>
  <si>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</si>
  <si>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</si>
  <si>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</si>
  <si>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</si>
  <si>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</si>
  <si>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</si>
  <si>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</si>
  <si>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</si>
  <si>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</si>
  <si>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</si>
  <si>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</si>
  <si>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</si>
  <si>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</si>
  <si>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</si>
  <si>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</si>
  <si>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</si>
  <si>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</si>
  <si>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</si>
  <si>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</si>
  <si>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</si>
  <si>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</si>
  <si>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</si>
  <si>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</si>
  <si>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</si>
  <si>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</si>
  <si>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</si>
  <si>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</si>
  <si>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</si>
  <si>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</si>
  <si>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</si>
  <si>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</si>
  <si>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</si>
  <si>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</si>
  <si>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</si>
  <si>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</si>
  <si>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</si>
  <si>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</si>
  <si>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</si>
  <si>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</si>
  <si>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</si>
  <si>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</si>
  <si>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</si>
  <si>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</si>
  <si>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</si>
  <si>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</si>
  <si>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</si>
  <si>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</si>
  <si>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</si>
  <si>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</si>
  <si>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</si>
  <si>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</si>
  <si>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</si>
  <si>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</si>
  <si>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</si>
  <si>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</si>
  <si>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</si>
  <si>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</si>
  <si>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</si>
  <si>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</si>
  <si>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</si>
  <si>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</si>
  <si>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</si>
  <si>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</si>
  <si>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</si>
  <si>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</si>
  <si>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</si>
  <si>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</si>
  <si>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</si>
  <si>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</si>
  <si>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</si>
  <si>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</si>
  <si>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</si>
  <si>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</si>
  <si>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</si>
  <si>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</si>
  <si>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</si>
  <si>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</si>
  <si>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</si>
  <si>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</si>
  <si>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</si>
  <si>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</si>
  <si>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</si>
  <si>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</si>
  <si>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</si>
  <si>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</si>
  <si>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</si>
  <si>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</si>
  <si>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</si>
  <si>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</si>
  <si>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</si>
  <si>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</si>
  <si>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</si>
  <si>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</si>
  <si>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</si>
  <si>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</si>
  <si>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</si>
  <si>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</si>
  <si>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</si>
  <si>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</si>
  <si>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</si>
  <si>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</si>
  <si>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</si>
  <si>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</si>
  <si>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</si>
  <si>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</si>
  <si>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</si>
  <si>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</si>
  <si>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</si>
  <si>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</si>
  <si>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</si>
  <si>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</si>
  <si>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</si>
  <si>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</si>
  <si>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</si>
  <si>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</si>
  <si>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</si>
  <si>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</si>
  <si>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</si>
  <si>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</si>
  <si>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</si>
  <si>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</si>
  <si>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</si>
  <si>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</si>
  <si>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</si>
  <si>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</si>
  <si>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</si>
  <si>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</si>
  <si>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</si>
  <si>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</si>
  <si>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</si>
  <si>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</si>
  <si>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</si>
  <si>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</si>
  <si>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</si>
  <si>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</si>
  <si>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</si>
  <si>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</si>
  <si>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</si>
  <si>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</si>
  <si>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</si>
  <si>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</si>
  <si>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</si>
  <si>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</si>
  <si>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</si>
  <si>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</si>
  <si>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</si>
  <si>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</si>
  <si>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</si>
  <si>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</si>
  <si>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</si>
  <si>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</si>
  <si>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</si>
  <si>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</si>
  <si>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</si>
  <si>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</si>
  <si>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</si>
  <si>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</si>
  <si>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</si>
  <si>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</si>
  <si>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</si>
  <si>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</si>
  <si>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</si>
  <si>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</si>
  <si>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</si>
  <si>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</si>
  <si>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</si>
  <si>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</si>
  <si>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</si>
  <si>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</si>
  <si>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</si>
  <si>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</si>
  <si>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</si>
  <si>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</si>
  <si>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</si>
  <si>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</si>
  <si>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</si>
  <si>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</si>
  <si>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</si>
  <si>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</si>
  <si>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</si>
  <si>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</si>
  <si>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</si>
  <si>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</si>
  <si>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</si>
  <si>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</si>
  <si>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</si>
  <si>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</si>
  <si>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</si>
  <si>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</si>
  <si>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</si>
  <si>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</si>
  <si>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</si>
  <si>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</si>
  <si>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</si>
  <si>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</si>
  <si>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</si>
  <si>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</si>
  <si>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</si>
  <si>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</si>
  <si>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</si>
  <si>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</si>
  <si>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</si>
  <si>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</si>
  <si>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</si>
  <si>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</si>
  <si>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</si>
  <si>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</si>
  <si>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</si>
  <si>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</si>
  <si>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53IS2022/09/18</t>
  </si>
  <si>
    <t>BRBCL(ER-23)</t>
  </si>
  <si>
    <t>FSTPP I &amp; II(ER-23)</t>
  </si>
  <si>
    <t>KGSU1AND2(SR-44)</t>
  </si>
  <si>
    <t>KGSU3AND4(SR-44)</t>
  </si>
  <si>
    <t>KHSTPP-II(ER-23)</t>
  </si>
  <si>
    <t>KKNP(SR-44)</t>
  </si>
  <si>
    <t>KUDGI(SR-44)</t>
  </si>
  <si>
    <t>MAPS(SR-44)</t>
  </si>
  <si>
    <t>NLCEXP(SR-44)</t>
  </si>
  <si>
    <t>NLCIIST1(SR-44)</t>
  </si>
  <si>
    <t>NLCIIST2(SR-44)</t>
  </si>
  <si>
    <t>NLCTS2EXP(SR-44)</t>
  </si>
  <si>
    <t>NNTPP(SR-44)</t>
  </si>
  <si>
    <t>NTPL(SR-44)</t>
  </si>
  <si>
    <t>RSTPSU1TO6(SR-44)</t>
  </si>
  <si>
    <t>RSTPSU7(SR-44)</t>
  </si>
  <si>
    <t>SASAN(WR-47)</t>
  </si>
  <si>
    <t>SIMHST2(SR-44)</t>
  </si>
  <si>
    <t>TALA(ER-23)</t>
  </si>
  <si>
    <t>TALST2(SR-44)</t>
  </si>
  <si>
    <t>VALLURNTECL(SR-44)</t>
  </si>
  <si>
    <t>CHANJUII</t>
  </si>
  <si>
    <t>GBHHPL</t>
  </si>
  <si>
    <t>GEE_HP</t>
  </si>
  <si>
    <t>GMRKEL</t>
  </si>
  <si>
    <t>GOA_Beneficiary</t>
  </si>
  <si>
    <t>HP</t>
  </si>
  <si>
    <t>HP-GOVT</t>
  </si>
  <si>
    <t>KSK_MAHANADI</t>
  </si>
  <si>
    <t>KWHEP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</si>
  <si>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</si>
  <si>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</si>
  <si>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</si>
  <si>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</si>
  <si>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</si>
  <si>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</si>
  <si>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</si>
  <si>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</si>
  <si>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</si>
  <si>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TS1PL_BKN</t>
  </si>
  <si>
    <t>East_Delhi_Waste_Processing_Company_Limited_(EDWPCL)</t>
  </si>
  <si>
    <t>ANTA_CRF(NR-88)</t>
  </si>
  <si>
    <t>ANTA_GF(NR-88)</t>
  </si>
  <si>
    <t>ANTA_LF(NR-88)</t>
  </si>
  <si>
    <t>ANTA_RF(NR-88)</t>
  </si>
  <si>
    <t>AURY_CRF(NR-88)</t>
  </si>
  <si>
    <t>AURY_GF(NR-88)</t>
  </si>
  <si>
    <t>AURY_LF(NR-88)</t>
  </si>
  <si>
    <t>AURY_RF(NR-88)</t>
  </si>
  <si>
    <t>BSIUL(NR-88)</t>
  </si>
  <si>
    <t>CHAMERA1(NR-88)</t>
  </si>
  <si>
    <t>CHAMERA2(NR-88)</t>
  </si>
  <si>
    <t>CHAMERA3(NR-88)</t>
  </si>
  <si>
    <t>DADRI_CRF(NR-88)</t>
  </si>
  <si>
    <t>DADRI_GF(NR-88)</t>
  </si>
  <si>
    <t>DADRI_LF(NR-88)</t>
  </si>
  <si>
    <t>DADRI_RF(NR-88)</t>
  </si>
  <si>
    <t>DADRT2(NR-88)</t>
  </si>
  <si>
    <t>DHAULIGNGA(NR-88)</t>
  </si>
  <si>
    <t>DULHASTI(NR-88)</t>
  </si>
  <si>
    <t>JHAJJAR(NR-88)</t>
  </si>
  <si>
    <t>KOTESHWR(NR-88)</t>
  </si>
  <si>
    <t>NAPP(NR-88)</t>
  </si>
  <si>
    <t>NJPC(NR-88)</t>
  </si>
  <si>
    <t>PARBATI3(NR-88)</t>
  </si>
  <si>
    <t>RAPPB(NR-88)</t>
  </si>
  <si>
    <t>RAPPC(NR-88)</t>
  </si>
  <si>
    <t>RIHAND1(NR-88)</t>
  </si>
  <si>
    <t>RIHAND2(NR-88)</t>
  </si>
  <si>
    <t>RIHAND3(NR-88)</t>
  </si>
  <si>
    <t>SALAL(NR-88)</t>
  </si>
  <si>
    <t>SEWA2(NR-88)</t>
  </si>
  <si>
    <t>SINGRAULI(NR-88)</t>
  </si>
  <si>
    <t>SINGRAULI_HYDRO(NR-88)</t>
  </si>
  <si>
    <t>TANAKPUR(NR-88)</t>
  </si>
  <si>
    <t>TEHRI(NR-88)</t>
  </si>
  <si>
    <t>UNCHAHAR1(NR-88)</t>
  </si>
  <si>
    <t>UNCHAHAR2(NR-88)</t>
  </si>
  <si>
    <t>UNCHAHAR3(NR-88)</t>
  </si>
  <si>
    <t>UNCHAHAR4(NR-88)</t>
  </si>
  <si>
    <t>URI2(NR-88)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</si>
</sst>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38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38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38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38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38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38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38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38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38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38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38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38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38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38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38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38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38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38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38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38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38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38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38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38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38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38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38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38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36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36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36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36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32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32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32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32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32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32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34.369999999999997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34.369999999999997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285.95999999999998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285.95999999999998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285.95999999999998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285.95999999999998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285.95999999999998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285.95999999999998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276.33999999999997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285.95999999999998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307.97000000000003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302.43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359.2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44822</v>
      </c>
      <c r="Z3" s="37">
        <f>S3</f>
        <v>44822</v>
      </c>
      <c r="AE3" s="36"/>
      <c r="AH3" s="38">
        <f>AV4</f>
        <v>44822</v>
      </c>
    </row>
    <row r="4" spans="1:48" ht="15.75" thickBot="1">
      <c r="A4" s="37">
        <f>frq!A1</f>
        <v>44822</v>
      </c>
      <c r="L4" s="37">
        <f>frq!A1</f>
        <v>44822</v>
      </c>
      <c r="P4" s="37">
        <f>frq!A1</f>
        <v>44822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44822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7.1489999999999998E-2</v>
      </c>
      <c r="H6" s="54">
        <f>(BAWANA!U3+BAWANA!V3)/4000</f>
        <v>0</v>
      </c>
      <c r="I6" s="54"/>
      <c r="J6" s="54">
        <f>G6+H6+I6</f>
        <v>7.1489999999999998E-2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7.1489999999999998E-2</v>
      </c>
      <c r="H7" s="54">
        <f>(BAWANA!U4+BAWANA!V4)/4000</f>
        <v>0</v>
      </c>
      <c r="I7" s="54"/>
      <c r="J7" s="54">
        <f t="shared" ref="J7:J70" si="3">G7+H7+I7</f>
        <v>7.1489999999999998E-2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7.1489999999999998E-2</v>
      </c>
      <c r="H8" s="54">
        <f>(BAWANA!U5+BAWANA!V5)/4000</f>
        <v>0</v>
      </c>
      <c r="I8" s="54"/>
      <c r="J8" s="54">
        <f t="shared" si="3"/>
        <v>7.1489999999999998E-2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7.1489999999999998E-2</v>
      </c>
      <c r="H9" s="54">
        <f>(BAWANA!U6+BAWANA!V6)/4000</f>
        <v>0</v>
      </c>
      <c r="I9" s="54"/>
      <c r="J9" s="54">
        <f t="shared" si="3"/>
        <v>7.1489999999999998E-2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7.1489999999999998E-2</v>
      </c>
      <c r="H10" s="54">
        <f>(BAWANA!U7+BAWANA!V7)/4000</f>
        <v>0</v>
      </c>
      <c r="I10" s="54"/>
      <c r="J10" s="54">
        <f t="shared" si="3"/>
        <v>7.1489999999999998E-2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7.1489999999999998E-2</v>
      </c>
      <c r="H11" s="54">
        <f>(BAWANA!U8+BAWANA!V8)/4000</f>
        <v>0</v>
      </c>
      <c r="I11" s="54"/>
      <c r="J11" s="54">
        <f t="shared" si="3"/>
        <v>7.1489999999999998E-2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7.1489999999999998E-2</v>
      </c>
      <c r="H12" s="54">
        <f>(BAWANA!U9+BAWANA!V9)/4000</f>
        <v>0</v>
      </c>
      <c r="I12" s="54"/>
      <c r="J12" s="54">
        <f t="shared" si="3"/>
        <v>7.1489999999999998E-2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6.9084999999999994E-2</v>
      </c>
      <c r="H13" s="54">
        <f>(BAWANA!U10+BAWANA!V10)/4000</f>
        <v>0</v>
      </c>
      <c r="I13" s="54"/>
      <c r="J13" s="54">
        <f t="shared" si="3"/>
        <v>6.9084999999999994E-2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7.1489999999999998E-2</v>
      </c>
      <c r="H78" s="54">
        <f>(BAWANA!U75+BAWANA!V75)/4000</f>
        <v>0</v>
      </c>
      <c r="I78" s="54"/>
      <c r="J78" s="54">
        <f t="shared" si="9"/>
        <v>7.1489999999999998E-2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0</v>
      </c>
      <c r="I86" s="54"/>
      <c r="J86" s="54">
        <f t="shared" si="9"/>
        <v>7.8750000000000001E-2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0</v>
      </c>
      <c r="I87" s="54"/>
      <c r="J87" s="54">
        <f t="shared" si="9"/>
        <v>7.8750000000000001E-2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0</v>
      </c>
      <c r="I88" s="54"/>
      <c r="J88" s="54">
        <f t="shared" si="9"/>
        <v>7.8750000000000001E-2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0</v>
      </c>
      <c r="I89" s="54"/>
      <c r="J89" s="54">
        <f t="shared" si="9"/>
        <v>7.8750000000000001E-2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7.6992500000000005E-2</v>
      </c>
      <c r="H90" s="54">
        <f>(BAWANA!U87+BAWANA!V87)/4000</f>
        <v>0</v>
      </c>
      <c r="I90" s="54"/>
      <c r="J90" s="54">
        <f t="shared" si="9"/>
        <v>7.6992500000000005E-2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7.5607500000000008E-2</v>
      </c>
      <c r="H91" s="54">
        <f>(BAWANA!U88+BAWANA!V88)/4000</f>
        <v>0</v>
      </c>
      <c r="I91" s="54"/>
      <c r="J91" s="54">
        <f t="shared" si="9"/>
        <v>7.5607500000000008E-2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6.7586049999999966</v>
      </c>
      <c r="H102" s="54">
        <f t="shared" si="14"/>
        <v>0</v>
      </c>
      <c r="I102" s="54"/>
      <c r="J102" s="54">
        <f t="shared" si="14"/>
        <v>6.7586049999999966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4</v>
      </c>
      <c r="U1" s="222" t="s">
        <v>342</v>
      </c>
      <c r="V1" s="223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493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43.65</v>
      </c>
      <c r="I3" s="95">
        <v>0</v>
      </c>
      <c r="J3" s="95">
        <v>0</v>
      </c>
      <c r="K3" s="95">
        <v>0</v>
      </c>
      <c r="L3" s="95">
        <v>0</v>
      </c>
      <c r="M3" s="114">
        <v>2.23</v>
      </c>
      <c r="N3" s="113">
        <v>0</v>
      </c>
      <c r="O3" s="95">
        <v>-15</v>
      </c>
      <c r="P3" s="95">
        <v>-30</v>
      </c>
      <c r="Q3" s="95">
        <v>0</v>
      </c>
      <c r="R3" s="95">
        <v>0</v>
      </c>
      <c r="S3" s="114">
        <v>0</v>
      </c>
      <c r="T3" t="s">
        <v>493</v>
      </c>
      <c r="U3" s="115">
        <v>-45</v>
      </c>
      <c r="V3" s="116">
        <v>45.88</v>
      </c>
      <c r="W3">
        <v>43.65</v>
      </c>
      <c r="X3">
        <v>-15</v>
      </c>
      <c r="Y3">
        <v>0</v>
      </c>
      <c r="Z3">
        <v>0</v>
      </c>
      <c r="AA3">
        <v>0</v>
      </c>
      <c r="AB3">
        <v>2.23</v>
      </c>
      <c r="AC3">
        <v>-30</v>
      </c>
    </row>
    <row r="4" spans="1:29">
      <c r="B4" t="s">
        <v>263</v>
      </c>
      <c r="G4" t="s">
        <v>46</v>
      </c>
      <c r="H4" s="115">
        <v>43.65</v>
      </c>
      <c r="I4" s="88">
        <v>0</v>
      </c>
      <c r="J4" s="88">
        <v>0</v>
      </c>
      <c r="K4" s="88">
        <v>0</v>
      </c>
      <c r="L4" s="88">
        <v>0</v>
      </c>
      <c r="M4" s="116">
        <v>2.52</v>
      </c>
      <c r="N4" s="115">
        <v>0</v>
      </c>
      <c r="O4" s="88">
        <v>-15</v>
      </c>
      <c r="P4" s="88">
        <v>-50</v>
      </c>
      <c r="Q4" s="88">
        <v>0</v>
      </c>
      <c r="R4" s="88">
        <v>0</v>
      </c>
      <c r="S4" s="116">
        <v>0</v>
      </c>
      <c r="U4" s="115">
        <v>-65</v>
      </c>
      <c r="V4" s="116">
        <v>46.17</v>
      </c>
      <c r="W4">
        <v>43.65</v>
      </c>
      <c r="X4">
        <v>-15</v>
      </c>
      <c r="Y4">
        <v>0</v>
      </c>
      <c r="Z4">
        <v>0</v>
      </c>
      <c r="AA4">
        <v>0</v>
      </c>
      <c r="AB4">
        <v>2.52</v>
      </c>
      <c r="AC4">
        <v>-50</v>
      </c>
    </row>
    <row r="5" spans="1:29">
      <c r="G5" t="s">
        <v>47</v>
      </c>
      <c r="H5" s="115">
        <v>40.74</v>
      </c>
      <c r="I5" s="88">
        <v>0</v>
      </c>
      <c r="J5" s="88">
        <v>0</v>
      </c>
      <c r="K5" s="88">
        <v>0</v>
      </c>
      <c r="L5" s="88">
        <v>0</v>
      </c>
      <c r="M5" s="116">
        <v>3.69</v>
      </c>
      <c r="N5" s="115">
        <v>0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-60</v>
      </c>
      <c r="V5" s="116">
        <v>44.43</v>
      </c>
      <c r="W5">
        <v>40.74</v>
      </c>
      <c r="X5">
        <v>0</v>
      </c>
      <c r="Y5">
        <v>0</v>
      </c>
      <c r="Z5">
        <v>0</v>
      </c>
      <c r="AA5">
        <v>0</v>
      </c>
      <c r="AB5">
        <v>3.69</v>
      </c>
      <c r="AC5">
        <v>-60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2.52</v>
      </c>
      <c r="N6" s="115">
        <v>-25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-65</v>
      </c>
      <c r="V6" s="116">
        <v>2.52</v>
      </c>
      <c r="W6">
        <v>-25</v>
      </c>
      <c r="X6">
        <v>0</v>
      </c>
      <c r="Y6">
        <v>0</v>
      </c>
      <c r="Z6">
        <v>0</v>
      </c>
      <c r="AA6">
        <v>0</v>
      </c>
      <c r="AB6">
        <v>2.52</v>
      </c>
      <c r="AC6">
        <v>-40</v>
      </c>
    </row>
    <row r="7" spans="1:29">
      <c r="G7" t="s">
        <v>49</v>
      </c>
      <c r="H7" s="115">
        <v>9.6999999999999993</v>
      </c>
      <c r="I7" s="88">
        <v>0</v>
      </c>
      <c r="J7" s="88">
        <v>0</v>
      </c>
      <c r="K7" s="88">
        <v>0</v>
      </c>
      <c r="L7" s="88">
        <v>5.53</v>
      </c>
      <c r="M7" s="116">
        <v>1.1599999999999999</v>
      </c>
      <c r="N7" s="115">
        <v>0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-55</v>
      </c>
      <c r="V7" s="116">
        <v>16.39</v>
      </c>
      <c r="W7">
        <v>9.6999999999999993</v>
      </c>
      <c r="X7">
        <v>0</v>
      </c>
      <c r="Y7">
        <v>0</v>
      </c>
      <c r="Z7">
        <v>5.53</v>
      </c>
      <c r="AA7">
        <v>0</v>
      </c>
      <c r="AB7">
        <v>1.1599999999999999</v>
      </c>
      <c r="AC7">
        <v>-55</v>
      </c>
    </row>
    <row r="8" spans="1:29">
      <c r="G8" t="s">
        <v>50</v>
      </c>
      <c r="H8" s="115">
        <v>27.16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-70</v>
      </c>
      <c r="Q8" s="88">
        <v>-40</v>
      </c>
      <c r="R8" s="88">
        <v>-2</v>
      </c>
      <c r="S8" s="116">
        <v>0</v>
      </c>
      <c r="U8" s="115">
        <v>-112</v>
      </c>
      <c r="V8" s="116">
        <v>27.16</v>
      </c>
      <c r="W8">
        <v>27.16</v>
      </c>
      <c r="X8">
        <v>0</v>
      </c>
      <c r="Y8">
        <v>0</v>
      </c>
      <c r="Z8">
        <v>-2</v>
      </c>
      <c r="AA8">
        <v>-40</v>
      </c>
      <c r="AB8">
        <v>0</v>
      </c>
      <c r="AC8">
        <v>-70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-18</v>
      </c>
      <c r="O9" s="88">
        <v>-40</v>
      </c>
      <c r="P9" s="88">
        <v>-90</v>
      </c>
      <c r="Q9" s="88">
        <v>0</v>
      </c>
      <c r="R9" s="88">
        <v>0</v>
      </c>
      <c r="S9" s="116">
        <v>0</v>
      </c>
      <c r="U9" s="115">
        <v>-148</v>
      </c>
      <c r="V9" s="116">
        <v>0</v>
      </c>
      <c r="W9">
        <v>-18</v>
      </c>
      <c r="X9">
        <v>-40</v>
      </c>
      <c r="Y9">
        <v>0</v>
      </c>
      <c r="Z9">
        <v>0</v>
      </c>
      <c r="AA9">
        <v>0</v>
      </c>
      <c r="AB9">
        <v>0</v>
      </c>
      <c r="AC9">
        <v>-90</v>
      </c>
    </row>
    <row r="10" spans="1:29">
      <c r="G10" t="s">
        <v>52</v>
      </c>
      <c r="H10" s="115">
        <v>28.13</v>
      </c>
      <c r="I10" s="88">
        <v>0</v>
      </c>
      <c r="J10" s="88">
        <v>0</v>
      </c>
      <c r="K10" s="88">
        <v>0</v>
      </c>
      <c r="L10" s="88">
        <v>0</v>
      </c>
      <c r="M10" s="116">
        <v>1.1599999999999999</v>
      </c>
      <c r="N10" s="115">
        <v>0</v>
      </c>
      <c r="O10" s="88">
        <v>-15</v>
      </c>
      <c r="P10" s="88">
        <v>-50</v>
      </c>
      <c r="Q10" s="88">
        <v>0</v>
      </c>
      <c r="R10" s="88">
        <v>0</v>
      </c>
      <c r="S10" s="116">
        <v>0</v>
      </c>
      <c r="U10" s="115">
        <v>-65</v>
      </c>
      <c r="V10" s="116">
        <v>29.29</v>
      </c>
      <c r="W10">
        <v>28.13</v>
      </c>
      <c r="X10">
        <v>-15</v>
      </c>
      <c r="Y10">
        <v>0</v>
      </c>
      <c r="Z10">
        <v>0</v>
      </c>
      <c r="AA10">
        <v>0</v>
      </c>
      <c r="AB10">
        <v>1.1599999999999999</v>
      </c>
      <c r="AC10">
        <v>-50</v>
      </c>
    </row>
    <row r="11" spans="1:29">
      <c r="G11" t="s">
        <v>53</v>
      </c>
      <c r="H11" s="115">
        <v>62.08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-18</v>
      </c>
      <c r="P11" s="88">
        <v>-20</v>
      </c>
      <c r="Q11" s="88">
        <v>0</v>
      </c>
      <c r="R11" s="88">
        <v>0</v>
      </c>
      <c r="S11" s="116">
        <v>0</v>
      </c>
      <c r="U11" s="115">
        <v>-38</v>
      </c>
      <c r="V11" s="116">
        <v>62.08</v>
      </c>
      <c r="W11">
        <v>62.08</v>
      </c>
      <c r="X11">
        <v>-18</v>
      </c>
      <c r="Y11">
        <v>0</v>
      </c>
      <c r="Z11">
        <v>0</v>
      </c>
      <c r="AA11">
        <v>0</v>
      </c>
      <c r="AB11">
        <v>0</v>
      </c>
      <c r="AC11">
        <v>-20</v>
      </c>
    </row>
    <row r="12" spans="1:29">
      <c r="G12" t="s">
        <v>54</v>
      </c>
      <c r="H12" s="115">
        <v>26.19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</v>
      </c>
      <c r="P12" s="88">
        <v>-85</v>
      </c>
      <c r="Q12" s="88">
        <v>0</v>
      </c>
      <c r="R12" s="88">
        <v>0</v>
      </c>
      <c r="S12" s="116">
        <v>0</v>
      </c>
      <c r="U12" s="115">
        <v>-95</v>
      </c>
      <c r="V12" s="116">
        <v>26.19</v>
      </c>
      <c r="W12">
        <v>26.19</v>
      </c>
      <c r="X12">
        <v>-10</v>
      </c>
      <c r="Y12">
        <v>0</v>
      </c>
      <c r="Z12">
        <v>0</v>
      </c>
      <c r="AA12">
        <v>0</v>
      </c>
      <c r="AB12">
        <v>0</v>
      </c>
      <c r="AC12">
        <v>-85</v>
      </c>
    </row>
    <row r="13" spans="1:29">
      <c r="G13" t="s">
        <v>55</v>
      </c>
      <c r="H13" s="115">
        <v>65.959999999999994</v>
      </c>
      <c r="I13" s="88">
        <v>0</v>
      </c>
      <c r="J13" s="88">
        <v>0</v>
      </c>
      <c r="K13" s="88">
        <v>0</v>
      </c>
      <c r="L13" s="88">
        <v>6.6</v>
      </c>
      <c r="M13" s="116">
        <v>1.26</v>
      </c>
      <c r="N13" s="115">
        <v>0</v>
      </c>
      <c r="O13" s="88">
        <v>-32</v>
      </c>
      <c r="P13" s="88">
        <v>-55</v>
      </c>
      <c r="Q13" s="88">
        <v>-50</v>
      </c>
      <c r="R13" s="88">
        <v>0</v>
      </c>
      <c r="S13" s="116">
        <v>0</v>
      </c>
      <c r="U13" s="115">
        <v>-137</v>
      </c>
      <c r="V13" s="116">
        <v>73.819999999999993</v>
      </c>
      <c r="W13">
        <v>65.959999999999994</v>
      </c>
      <c r="X13">
        <v>-32</v>
      </c>
      <c r="Y13">
        <v>0</v>
      </c>
      <c r="Z13">
        <v>6.6</v>
      </c>
      <c r="AA13">
        <v>-50</v>
      </c>
      <c r="AB13">
        <v>1.26</v>
      </c>
      <c r="AC13">
        <v>-55</v>
      </c>
    </row>
    <row r="14" spans="1:29">
      <c r="G14" t="s">
        <v>56</v>
      </c>
      <c r="H14" s="115">
        <v>29.1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-15</v>
      </c>
      <c r="P14" s="88">
        <v>-105</v>
      </c>
      <c r="Q14" s="88">
        <v>0</v>
      </c>
      <c r="R14" s="88">
        <v>-1.5</v>
      </c>
      <c r="S14" s="116">
        <v>0</v>
      </c>
      <c r="U14" s="115">
        <v>-121.5</v>
      </c>
      <c r="V14" s="116">
        <v>29.1</v>
      </c>
      <c r="W14">
        <v>29.1</v>
      </c>
      <c r="X14">
        <v>-15</v>
      </c>
      <c r="Y14">
        <v>0</v>
      </c>
      <c r="Z14">
        <v>-1.5</v>
      </c>
      <c r="AA14">
        <v>0</v>
      </c>
      <c r="AB14">
        <v>0</v>
      </c>
      <c r="AC14">
        <v>-105</v>
      </c>
    </row>
    <row r="15" spans="1:29">
      <c r="G15" t="s">
        <v>57</v>
      </c>
      <c r="H15" s="115">
        <v>11.64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-45</v>
      </c>
      <c r="V15" s="116">
        <v>11.64</v>
      </c>
      <c r="W15">
        <v>11.64</v>
      </c>
      <c r="X15">
        <v>0</v>
      </c>
      <c r="Y15">
        <v>0</v>
      </c>
      <c r="Z15">
        <v>0</v>
      </c>
      <c r="AA15">
        <v>0</v>
      </c>
      <c r="AB15">
        <v>0</v>
      </c>
      <c r="AC15">
        <v>-45</v>
      </c>
    </row>
    <row r="16" spans="1:29">
      <c r="G16" t="s">
        <v>58</v>
      </c>
      <c r="H16" s="115">
        <v>31.04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-100</v>
      </c>
      <c r="Q16" s="88">
        <v>0</v>
      </c>
      <c r="R16" s="88">
        <v>0</v>
      </c>
      <c r="S16" s="116">
        <v>0</v>
      </c>
      <c r="U16" s="115">
        <v>-100</v>
      </c>
      <c r="V16" s="116">
        <v>31.04</v>
      </c>
      <c r="W16">
        <v>31.04</v>
      </c>
      <c r="X16">
        <v>0</v>
      </c>
      <c r="Y16">
        <v>0</v>
      </c>
      <c r="Z16">
        <v>0</v>
      </c>
      <c r="AA16">
        <v>0</v>
      </c>
      <c r="AB16">
        <v>0</v>
      </c>
      <c r="AC16">
        <v>-100</v>
      </c>
    </row>
    <row r="17" spans="7:29">
      <c r="G17" t="s">
        <v>59</v>
      </c>
      <c r="H17" s="115">
        <v>60.14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-55</v>
      </c>
      <c r="Q17" s="88">
        <v>0</v>
      </c>
      <c r="R17" s="88">
        <v>0</v>
      </c>
      <c r="S17" s="116">
        <v>0</v>
      </c>
      <c r="U17" s="115">
        <v>-55</v>
      </c>
      <c r="V17" s="116">
        <v>60.14</v>
      </c>
      <c r="W17">
        <v>60.14</v>
      </c>
      <c r="X17">
        <v>0</v>
      </c>
      <c r="Y17">
        <v>0</v>
      </c>
      <c r="Z17">
        <v>0</v>
      </c>
      <c r="AA17">
        <v>0</v>
      </c>
      <c r="AB17">
        <v>0</v>
      </c>
      <c r="AC17">
        <v>-55</v>
      </c>
    </row>
    <row r="18" spans="7:29">
      <c r="G18" t="s">
        <v>60</v>
      </c>
      <c r="H18" s="115">
        <v>22.31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-55</v>
      </c>
      <c r="Q18" s="88">
        <v>-55</v>
      </c>
      <c r="R18" s="88">
        <v>0</v>
      </c>
      <c r="S18" s="116">
        <v>0</v>
      </c>
      <c r="U18" s="115">
        <v>-110</v>
      </c>
      <c r="V18" s="116">
        <v>22.31</v>
      </c>
      <c r="W18">
        <v>22.31</v>
      </c>
      <c r="X18">
        <v>0</v>
      </c>
      <c r="Y18">
        <v>0</v>
      </c>
      <c r="Z18">
        <v>0</v>
      </c>
      <c r="AA18">
        <v>-55</v>
      </c>
      <c r="AB18">
        <v>0</v>
      </c>
      <c r="AC18">
        <v>-55</v>
      </c>
    </row>
    <row r="19" spans="7:29">
      <c r="G19" t="s">
        <v>61</v>
      </c>
      <c r="H19" s="115">
        <v>26.19</v>
      </c>
      <c r="I19" s="88">
        <v>0</v>
      </c>
      <c r="J19" s="88">
        <v>0</v>
      </c>
      <c r="K19" s="88">
        <v>0</v>
      </c>
      <c r="L19" s="88">
        <v>5.04</v>
      </c>
      <c r="M19" s="116">
        <v>0</v>
      </c>
      <c r="N19" s="115">
        <v>0</v>
      </c>
      <c r="O19" s="88">
        <v>-20</v>
      </c>
      <c r="P19" s="88">
        <v>-85</v>
      </c>
      <c r="Q19" s="88">
        <v>0</v>
      </c>
      <c r="R19" s="88">
        <v>0</v>
      </c>
      <c r="S19" s="116">
        <v>0</v>
      </c>
      <c r="U19" s="115">
        <v>-105</v>
      </c>
      <c r="V19" s="116">
        <v>31.23</v>
      </c>
      <c r="W19">
        <v>26.19</v>
      </c>
      <c r="X19">
        <v>-20</v>
      </c>
      <c r="Y19">
        <v>0</v>
      </c>
      <c r="Z19">
        <v>5.04</v>
      </c>
      <c r="AA19">
        <v>0</v>
      </c>
      <c r="AB19">
        <v>0</v>
      </c>
      <c r="AC19">
        <v>-85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</v>
      </c>
      <c r="O20" s="88">
        <v>-15</v>
      </c>
      <c r="P20" s="88">
        <v>-40</v>
      </c>
      <c r="Q20" s="88">
        <v>0</v>
      </c>
      <c r="R20" s="88">
        <v>-2</v>
      </c>
      <c r="S20" s="116">
        <v>0</v>
      </c>
      <c r="U20" s="115">
        <v>-61</v>
      </c>
      <c r="V20" s="116">
        <v>0</v>
      </c>
      <c r="W20">
        <v>-4</v>
      </c>
      <c r="X20">
        <v>-15</v>
      </c>
      <c r="Y20">
        <v>0</v>
      </c>
      <c r="Z20">
        <v>-2</v>
      </c>
      <c r="AA20">
        <v>0</v>
      </c>
      <c r="AB20">
        <v>0</v>
      </c>
      <c r="AC20">
        <v>-40</v>
      </c>
    </row>
    <row r="21" spans="7:29">
      <c r="G21" t="s">
        <v>63</v>
      </c>
      <c r="H21" s="115">
        <v>17.46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-35</v>
      </c>
      <c r="P21" s="88">
        <v>-20</v>
      </c>
      <c r="Q21" s="88">
        <v>0</v>
      </c>
      <c r="R21" s="88">
        <v>0</v>
      </c>
      <c r="S21" s="116">
        <v>0</v>
      </c>
      <c r="U21" s="115">
        <v>-55</v>
      </c>
      <c r="V21" s="116">
        <v>17.46</v>
      </c>
      <c r="W21">
        <v>17.46</v>
      </c>
      <c r="X21">
        <v>-35</v>
      </c>
      <c r="Y21">
        <v>0</v>
      </c>
      <c r="Z21">
        <v>0</v>
      </c>
      <c r="AA21">
        <v>0</v>
      </c>
      <c r="AB21">
        <v>0</v>
      </c>
      <c r="AC21">
        <v>-20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-17</v>
      </c>
      <c r="O22" s="88">
        <v>0</v>
      </c>
      <c r="P22" s="88">
        <v>-90</v>
      </c>
      <c r="Q22" s="88">
        <v>0</v>
      </c>
      <c r="R22" s="88">
        <v>0</v>
      </c>
      <c r="S22" s="116">
        <v>0</v>
      </c>
      <c r="U22" s="115">
        <v>-107</v>
      </c>
      <c r="V22" s="116">
        <v>0</v>
      </c>
      <c r="W22">
        <v>-17</v>
      </c>
      <c r="X22">
        <v>0</v>
      </c>
      <c r="Y22">
        <v>0</v>
      </c>
      <c r="Z22">
        <v>0</v>
      </c>
      <c r="AA22">
        <v>0</v>
      </c>
      <c r="AB22">
        <v>0</v>
      </c>
      <c r="AC22">
        <v>-90</v>
      </c>
    </row>
    <row r="23" spans="7:29">
      <c r="G23" t="s">
        <v>65</v>
      </c>
      <c r="H23" s="115">
        <v>28.13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-15</v>
      </c>
      <c r="Q23" s="88">
        <v>-55</v>
      </c>
      <c r="R23" s="88">
        <v>0</v>
      </c>
      <c r="S23" s="116">
        <v>0</v>
      </c>
      <c r="U23" s="115">
        <v>-70</v>
      </c>
      <c r="V23" s="116">
        <v>28.13</v>
      </c>
      <c r="W23">
        <v>28.13</v>
      </c>
      <c r="X23">
        <v>0</v>
      </c>
      <c r="Y23">
        <v>0</v>
      </c>
      <c r="Z23">
        <v>0</v>
      </c>
      <c r="AA23">
        <v>-55</v>
      </c>
      <c r="AB23">
        <v>0</v>
      </c>
      <c r="AC23">
        <v>-15</v>
      </c>
    </row>
    <row r="24" spans="7:29">
      <c r="G24" t="s">
        <v>66</v>
      </c>
      <c r="H24" s="115">
        <v>9.6999999999999993</v>
      </c>
      <c r="I24" s="88">
        <v>0</v>
      </c>
      <c r="J24" s="88">
        <v>0</v>
      </c>
      <c r="K24" s="88">
        <v>0</v>
      </c>
      <c r="L24" s="88">
        <v>0</v>
      </c>
      <c r="M24" s="116">
        <v>1.26</v>
      </c>
      <c r="N24" s="115">
        <v>0</v>
      </c>
      <c r="O24" s="88">
        <v>0</v>
      </c>
      <c r="P24" s="88">
        <v>-20</v>
      </c>
      <c r="Q24" s="88">
        <v>0</v>
      </c>
      <c r="R24" s="88">
        <v>0</v>
      </c>
      <c r="S24" s="116">
        <v>0</v>
      </c>
      <c r="U24" s="115">
        <v>-20</v>
      </c>
      <c r="V24" s="116">
        <v>10.96</v>
      </c>
      <c r="W24">
        <v>9.6999999999999993</v>
      </c>
      <c r="X24">
        <v>0</v>
      </c>
      <c r="Y24">
        <v>0</v>
      </c>
      <c r="Z24">
        <v>0</v>
      </c>
      <c r="AA24">
        <v>0</v>
      </c>
      <c r="AB24">
        <v>1.26</v>
      </c>
      <c r="AC24">
        <v>-20</v>
      </c>
    </row>
    <row r="25" spans="7:29">
      <c r="G25" t="s">
        <v>67</v>
      </c>
      <c r="H25" s="115">
        <v>59.17</v>
      </c>
      <c r="I25" s="88">
        <v>0</v>
      </c>
      <c r="J25" s="88">
        <v>0</v>
      </c>
      <c r="K25" s="88">
        <v>0</v>
      </c>
      <c r="L25" s="88">
        <v>6.79</v>
      </c>
      <c r="M25" s="116">
        <v>0</v>
      </c>
      <c r="N25" s="115">
        <v>0</v>
      </c>
      <c r="O25" s="88">
        <v>0</v>
      </c>
      <c r="P25" s="88">
        <v>-15</v>
      </c>
      <c r="Q25" s="88">
        <v>0</v>
      </c>
      <c r="R25" s="88">
        <v>0</v>
      </c>
      <c r="S25" s="116">
        <v>0</v>
      </c>
      <c r="U25" s="115">
        <v>-15</v>
      </c>
      <c r="V25" s="116">
        <v>65.959999999999994</v>
      </c>
      <c r="W25">
        <v>59.17</v>
      </c>
      <c r="X25">
        <v>0</v>
      </c>
      <c r="Y25">
        <v>0</v>
      </c>
      <c r="Z25">
        <v>6.79</v>
      </c>
      <c r="AA25">
        <v>0</v>
      </c>
      <c r="AB25">
        <v>0</v>
      </c>
      <c r="AC25">
        <v>-15</v>
      </c>
    </row>
    <row r="26" spans="7:29">
      <c r="G26" t="s">
        <v>68</v>
      </c>
      <c r="H26" s="115">
        <v>44.62</v>
      </c>
      <c r="I26" s="88">
        <v>9.6999999999999993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-70</v>
      </c>
      <c r="Q26" s="88">
        <v>0</v>
      </c>
      <c r="R26" s="88">
        <v>-2</v>
      </c>
      <c r="S26" s="116">
        <v>0</v>
      </c>
      <c r="U26" s="115">
        <v>-72</v>
      </c>
      <c r="V26" s="116">
        <v>54.32</v>
      </c>
      <c r="W26">
        <v>44.62</v>
      </c>
      <c r="X26">
        <v>9.6999999999999993</v>
      </c>
      <c r="Y26">
        <v>0</v>
      </c>
      <c r="Z26">
        <v>-2</v>
      </c>
      <c r="AA26">
        <v>0</v>
      </c>
      <c r="AB26">
        <v>0</v>
      </c>
      <c r="AC26">
        <v>-70</v>
      </c>
    </row>
    <row r="27" spans="7:29">
      <c r="G27" t="s">
        <v>69</v>
      </c>
      <c r="H27" s="115">
        <v>165.87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-60</v>
      </c>
      <c r="R27" s="88">
        <v>0</v>
      </c>
      <c r="S27" s="116">
        <v>0</v>
      </c>
      <c r="U27" s="115">
        <v>-60</v>
      </c>
      <c r="V27" s="116">
        <v>165.87</v>
      </c>
      <c r="W27">
        <v>165.87</v>
      </c>
      <c r="X27">
        <v>0</v>
      </c>
      <c r="Y27">
        <v>0</v>
      </c>
      <c r="Z27">
        <v>0</v>
      </c>
      <c r="AA27">
        <v>-60</v>
      </c>
      <c r="AB27">
        <v>0</v>
      </c>
      <c r="AC27">
        <v>0</v>
      </c>
    </row>
    <row r="28" spans="7:29">
      <c r="G28" t="s">
        <v>70</v>
      </c>
      <c r="H28" s="115">
        <v>136.77000000000001</v>
      </c>
      <c r="I28" s="88">
        <v>14.55</v>
      </c>
      <c r="J28" s="88">
        <v>0</v>
      </c>
      <c r="K28" s="88">
        <v>0</v>
      </c>
      <c r="L28" s="88">
        <v>0.97</v>
      </c>
      <c r="M28" s="116">
        <v>0.68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152.97</v>
      </c>
      <c r="W28">
        <v>136.77000000000001</v>
      </c>
      <c r="X28">
        <v>14.55</v>
      </c>
      <c r="Y28">
        <v>0</v>
      </c>
      <c r="Z28">
        <v>0.97</v>
      </c>
      <c r="AA28">
        <v>0</v>
      </c>
      <c r="AB28">
        <v>0.68</v>
      </c>
      <c r="AC28">
        <v>0</v>
      </c>
    </row>
    <row r="29" spans="7:29">
      <c r="G29" t="s">
        <v>71</v>
      </c>
      <c r="H29" s="115">
        <v>46.56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-40</v>
      </c>
      <c r="P29" s="88">
        <v>0</v>
      </c>
      <c r="Q29" s="88">
        <v>0</v>
      </c>
      <c r="R29" s="88">
        <v>0</v>
      </c>
      <c r="S29" s="116">
        <v>0</v>
      </c>
      <c r="U29" s="115">
        <v>-40</v>
      </c>
      <c r="V29" s="116">
        <v>46.56</v>
      </c>
      <c r="W29">
        <v>46.56</v>
      </c>
      <c r="X29">
        <v>-40</v>
      </c>
      <c r="Y29">
        <v>0</v>
      </c>
      <c r="Z29">
        <v>0</v>
      </c>
      <c r="AA29">
        <v>0</v>
      </c>
      <c r="AB29">
        <v>0</v>
      </c>
      <c r="AC29">
        <v>0</v>
      </c>
    </row>
    <row r="30" spans="7:29">
      <c r="G30" t="s">
        <v>72</v>
      </c>
      <c r="H30" s="115">
        <v>65.959999999999994</v>
      </c>
      <c r="I30" s="88">
        <v>0</v>
      </c>
      <c r="J30" s="88">
        <v>0</v>
      </c>
      <c r="K30" s="88">
        <v>0</v>
      </c>
      <c r="L30" s="88">
        <v>0.97</v>
      </c>
      <c r="M30" s="116">
        <v>0</v>
      </c>
      <c r="N30" s="115">
        <v>0</v>
      </c>
      <c r="O30" s="88">
        <v>-25</v>
      </c>
      <c r="P30" s="88">
        <v>0</v>
      </c>
      <c r="Q30" s="88">
        <v>0</v>
      </c>
      <c r="R30" s="88">
        <v>0</v>
      </c>
      <c r="S30" s="116">
        <v>0</v>
      </c>
      <c r="U30" s="115">
        <v>-25</v>
      </c>
      <c r="V30" s="116">
        <v>66.930000000000007</v>
      </c>
      <c r="W30">
        <v>65.959999999999994</v>
      </c>
      <c r="X30">
        <v>-25</v>
      </c>
      <c r="Y30">
        <v>0</v>
      </c>
      <c r="Z30">
        <v>0.97</v>
      </c>
      <c r="AA30">
        <v>0</v>
      </c>
      <c r="AB30">
        <v>0</v>
      </c>
      <c r="AC30">
        <v>0</v>
      </c>
    </row>
    <row r="31" spans="7:29">
      <c r="G31" t="s">
        <v>73</v>
      </c>
      <c r="H31" s="115">
        <v>0</v>
      </c>
      <c r="I31" s="88">
        <v>14.55</v>
      </c>
      <c r="J31" s="88">
        <v>0</v>
      </c>
      <c r="K31" s="88">
        <v>0</v>
      </c>
      <c r="L31" s="88">
        <v>1.94</v>
      </c>
      <c r="M31" s="116">
        <v>0.68</v>
      </c>
      <c r="N31" s="115">
        <v>-122</v>
      </c>
      <c r="O31" s="88">
        <v>0</v>
      </c>
      <c r="P31" s="88">
        <v>0</v>
      </c>
      <c r="Q31" s="88">
        <v>-55</v>
      </c>
      <c r="R31" s="88">
        <v>0</v>
      </c>
      <c r="S31" s="116">
        <v>0</v>
      </c>
      <c r="U31" s="115">
        <v>-177</v>
      </c>
      <c r="V31" s="116">
        <v>17.170000000000002</v>
      </c>
      <c r="W31">
        <v>-122</v>
      </c>
      <c r="X31">
        <v>14.55</v>
      </c>
      <c r="Y31">
        <v>0</v>
      </c>
      <c r="Z31">
        <v>1.94</v>
      </c>
      <c r="AA31">
        <v>-55</v>
      </c>
      <c r="AB31">
        <v>0.68</v>
      </c>
      <c r="AC31">
        <v>0</v>
      </c>
    </row>
    <row r="32" spans="7:29">
      <c r="G32" t="s">
        <v>74</v>
      </c>
      <c r="H32" s="115">
        <v>0</v>
      </c>
      <c r="I32" s="88">
        <v>19.399999999999999</v>
      </c>
      <c r="J32" s="88">
        <v>0</v>
      </c>
      <c r="K32" s="88">
        <v>0</v>
      </c>
      <c r="L32" s="88">
        <v>0</v>
      </c>
      <c r="M32" s="116">
        <v>1.65</v>
      </c>
      <c r="N32" s="115">
        <v>-101</v>
      </c>
      <c r="O32" s="88">
        <v>0</v>
      </c>
      <c r="P32" s="88">
        <v>-20</v>
      </c>
      <c r="Q32" s="88">
        <v>0</v>
      </c>
      <c r="R32" s="88">
        <v>-6</v>
      </c>
      <c r="S32" s="116">
        <v>0</v>
      </c>
      <c r="U32" s="115">
        <v>-127</v>
      </c>
      <c r="V32" s="116">
        <v>21.05</v>
      </c>
      <c r="W32">
        <v>-101</v>
      </c>
      <c r="X32">
        <v>19.399999999999999</v>
      </c>
      <c r="Y32">
        <v>0</v>
      </c>
      <c r="Z32">
        <v>-6</v>
      </c>
      <c r="AA32">
        <v>0</v>
      </c>
      <c r="AB32">
        <v>1.65</v>
      </c>
      <c r="AC32">
        <v>-20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1.07</v>
      </c>
      <c r="N33" s="115">
        <v>-103</v>
      </c>
      <c r="O33" s="88">
        <v>-50</v>
      </c>
      <c r="P33" s="88">
        <v>-60</v>
      </c>
      <c r="Q33" s="88">
        <v>0</v>
      </c>
      <c r="R33" s="88">
        <v>-2</v>
      </c>
      <c r="S33" s="116">
        <v>0</v>
      </c>
      <c r="U33" s="115">
        <v>-215</v>
      </c>
      <c r="V33" s="116">
        <v>1.07</v>
      </c>
      <c r="W33">
        <v>-103</v>
      </c>
      <c r="X33">
        <v>-50</v>
      </c>
      <c r="Y33">
        <v>0</v>
      </c>
      <c r="Z33">
        <v>-2</v>
      </c>
      <c r="AA33">
        <v>0</v>
      </c>
      <c r="AB33">
        <v>1.07</v>
      </c>
      <c r="AC33">
        <v>-60</v>
      </c>
    </row>
    <row r="34" spans="7:29">
      <c r="G34" t="s">
        <v>76</v>
      </c>
      <c r="H34" s="115">
        <v>0</v>
      </c>
      <c r="I34" s="88">
        <v>29.1</v>
      </c>
      <c r="J34" s="88">
        <v>0</v>
      </c>
      <c r="K34" s="88">
        <v>0</v>
      </c>
      <c r="L34" s="88">
        <v>0</v>
      </c>
      <c r="M34" s="116">
        <v>1.46</v>
      </c>
      <c r="N34" s="115">
        <v>-75</v>
      </c>
      <c r="O34" s="88">
        <v>0</v>
      </c>
      <c r="P34" s="88">
        <v>0</v>
      </c>
      <c r="Q34" s="88">
        <v>0</v>
      </c>
      <c r="R34" s="88">
        <v>-2</v>
      </c>
      <c r="S34" s="116">
        <v>0</v>
      </c>
      <c r="U34" s="115">
        <v>-77</v>
      </c>
      <c r="V34" s="116">
        <v>30.56</v>
      </c>
      <c r="W34">
        <v>-75</v>
      </c>
      <c r="X34">
        <v>29.1</v>
      </c>
      <c r="Y34">
        <v>0</v>
      </c>
      <c r="Z34">
        <v>-2</v>
      </c>
      <c r="AA34">
        <v>0</v>
      </c>
      <c r="AB34">
        <v>1.46</v>
      </c>
      <c r="AC34">
        <v>0</v>
      </c>
    </row>
    <row r="35" spans="7:29">
      <c r="G35" t="s">
        <v>77</v>
      </c>
      <c r="H35" s="115">
        <v>0</v>
      </c>
      <c r="I35" s="88">
        <v>9.6999999999999993</v>
      </c>
      <c r="J35" s="88">
        <v>0</v>
      </c>
      <c r="K35" s="88">
        <v>0</v>
      </c>
      <c r="L35" s="88">
        <v>0</v>
      </c>
      <c r="M35" s="116">
        <v>0</v>
      </c>
      <c r="N35" s="115">
        <v>-169</v>
      </c>
      <c r="O35" s="88">
        <v>0</v>
      </c>
      <c r="P35" s="88">
        <v>-115</v>
      </c>
      <c r="Q35" s="88">
        <v>-50</v>
      </c>
      <c r="R35" s="88">
        <v>-3</v>
      </c>
      <c r="S35" s="116">
        <v>0</v>
      </c>
      <c r="U35" s="115">
        <v>-337</v>
      </c>
      <c r="V35" s="116">
        <v>9.6999999999999993</v>
      </c>
      <c r="W35">
        <v>-169</v>
      </c>
      <c r="X35">
        <v>9.6999999999999993</v>
      </c>
      <c r="Y35">
        <v>0</v>
      </c>
      <c r="Z35">
        <v>-3</v>
      </c>
      <c r="AA35">
        <v>-50</v>
      </c>
      <c r="AB35">
        <v>0</v>
      </c>
      <c r="AC35">
        <v>-115</v>
      </c>
    </row>
    <row r="36" spans="7:29">
      <c r="G36" t="s">
        <v>78</v>
      </c>
      <c r="H36" s="115">
        <v>0</v>
      </c>
      <c r="I36" s="88">
        <v>9.6999999999999993</v>
      </c>
      <c r="J36" s="88">
        <v>0</v>
      </c>
      <c r="K36" s="88">
        <v>0</v>
      </c>
      <c r="L36" s="88">
        <v>0</v>
      </c>
      <c r="M36" s="116">
        <v>1.65</v>
      </c>
      <c r="N36" s="115">
        <v>-163</v>
      </c>
      <c r="O36" s="88">
        <v>0</v>
      </c>
      <c r="P36" s="88">
        <v>-100</v>
      </c>
      <c r="Q36" s="88">
        <v>0</v>
      </c>
      <c r="R36" s="88">
        <v>-2</v>
      </c>
      <c r="S36" s="116">
        <v>0</v>
      </c>
      <c r="U36" s="115">
        <v>-265</v>
      </c>
      <c r="V36" s="116">
        <v>11.35</v>
      </c>
      <c r="W36">
        <v>-163</v>
      </c>
      <c r="X36">
        <v>9.6999999999999993</v>
      </c>
      <c r="Y36">
        <v>0</v>
      </c>
      <c r="Z36">
        <v>-2</v>
      </c>
      <c r="AA36">
        <v>0</v>
      </c>
      <c r="AB36">
        <v>1.65</v>
      </c>
      <c r="AC36">
        <v>-100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3.88</v>
      </c>
      <c r="M37" s="116">
        <v>0</v>
      </c>
      <c r="N37" s="115">
        <v>-126</v>
      </c>
      <c r="O37" s="88">
        <v>0</v>
      </c>
      <c r="P37" s="88">
        <v>-110</v>
      </c>
      <c r="Q37" s="88">
        <v>0</v>
      </c>
      <c r="R37" s="88">
        <v>0</v>
      </c>
      <c r="S37" s="116">
        <v>0</v>
      </c>
      <c r="U37" s="115">
        <v>-236</v>
      </c>
      <c r="V37" s="116">
        <v>3.88</v>
      </c>
      <c r="W37">
        <v>-126</v>
      </c>
      <c r="X37">
        <v>0</v>
      </c>
      <c r="Y37">
        <v>0</v>
      </c>
      <c r="Z37">
        <v>3.88</v>
      </c>
      <c r="AA37">
        <v>0</v>
      </c>
      <c r="AB37">
        <v>0</v>
      </c>
      <c r="AC37">
        <v>-110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-102</v>
      </c>
      <c r="O38" s="88">
        <v>0</v>
      </c>
      <c r="P38" s="88">
        <v>-110</v>
      </c>
      <c r="Q38" s="88">
        <v>0</v>
      </c>
      <c r="R38" s="88">
        <v>-5</v>
      </c>
      <c r="S38" s="116">
        <v>0</v>
      </c>
      <c r="U38" s="115">
        <v>-217</v>
      </c>
      <c r="V38" s="116">
        <v>0</v>
      </c>
      <c r="W38">
        <v>-102</v>
      </c>
      <c r="X38">
        <v>0</v>
      </c>
      <c r="Y38">
        <v>0</v>
      </c>
      <c r="Z38">
        <v>-5</v>
      </c>
      <c r="AA38">
        <v>0</v>
      </c>
      <c r="AB38">
        <v>0</v>
      </c>
      <c r="AC38">
        <v>-110</v>
      </c>
    </row>
    <row r="39" spans="7:29">
      <c r="G39" t="s">
        <v>81</v>
      </c>
      <c r="H39" s="115">
        <v>49.47</v>
      </c>
      <c r="I39" s="88">
        <v>0</v>
      </c>
      <c r="J39" s="88">
        <v>0</v>
      </c>
      <c r="K39" s="88">
        <v>0</v>
      </c>
      <c r="L39" s="88">
        <v>0</v>
      </c>
      <c r="M39" s="116">
        <v>0.97</v>
      </c>
      <c r="N39" s="115">
        <v>0</v>
      </c>
      <c r="O39" s="88">
        <v>0</v>
      </c>
      <c r="P39" s="88">
        <v>-85</v>
      </c>
      <c r="Q39" s="88">
        <v>-90</v>
      </c>
      <c r="R39" s="88">
        <v>0</v>
      </c>
      <c r="S39" s="116">
        <v>0</v>
      </c>
      <c r="U39" s="115">
        <v>-175</v>
      </c>
      <c r="V39" s="116">
        <v>50.44</v>
      </c>
      <c r="W39">
        <v>49.47</v>
      </c>
      <c r="X39">
        <v>0</v>
      </c>
      <c r="Y39">
        <v>0</v>
      </c>
      <c r="Z39">
        <v>0</v>
      </c>
      <c r="AA39">
        <v>-90</v>
      </c>
      <c r="AB39">
        <v>0.97</v>
      </c>
      <c r="AC39">
        <v>-85</v>
      </c>
    </row>
    <row r="40" spans="7:29">
      <c r="G40" t="s">
        <v>82</v>
      </c>
      <c r="H40" s="115">
        <v>9.6999999999999993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-50</v>
      </c>
      <c r="Q40" s="88">
        <v>0</v>
      </c>
      <c r="R40" s="88">
        <v>0</v>
      </c>
      <c r="S40" s="116">
        <v>0</v>
      </c>
      <c r="U40" s="115">
        <v>-50</v>
      </c>
      <c r="V40" s="116">
        <v>9.6999999999999993</v>
      </c>
      <c r="W40">
        <v>9.6999999999999993</v>
      </c>
      <c r="X40">
        <v>0</v>
      </c>
      <c r="Y40">
        <v>0</v>
      </c>
      <c r="Z40">
        <v>0</v>
      </c>
      <c r="AA40">
        <v>0</v>
      </c>
      <c r="AB40">
        <v>0</v>
      </c>
      <c r="AC40">
        <v>-50</v>
      </c>
    </row>
    <row r="41" spans="7:29">
      <c r="G41" t="s">
        <v>83</v>
      </c>
      <c r="H41" s="115">
        <v>62.08</v>
      </c>
      <c r="I41" s="88">
        <v>19.399999999999999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-2</v>
      </c>
      <c r="S41" s="116">
        <v>0</v>
      </c>
      <c r="U41" s="115">
        <v>-2</v>
      </c>
      <c r="V41" s="116">
        <v>81.48</v>
      </c>
      <c r="W41">
        <v>62.08</v>
      </c>
      <c r="X41">
        <v>19.399999999999999</v>
      </c>
      <c r="Y41">
        <v>0</v>
      </c>
      <c r="Z41">
        <v>-2</v>
      </c>
      <c r="AA41">
        <v>0</v>
      </c>
      <c r="AB41">
        <v>0</v>
      </c>
      <c r="AC41">
        <v>0</v>
      </c>
    </row>
    <row r="42" spans="7:29">
      <c r="G42" t="s">
        <v>84</v>
      </c>
      <c r="H42" s="115">
        <v>64.02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64.02</v>
      </c>
      <c r="W42">
        <v>64.02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</row>
    <row r="43" spans="7:29">
      <c r="G43" t="s">
        <v>85</v>
      </c>
      <c r="H43" s="115">
        <v>56.26</v>
      </c>
      <c r="I43" s="88">
        <v>0</v>
      </c>
      <c r="J43" s="88">
        <v>0</v>
      </c>
      <c r="K43" s="88">
        <v>0</v>
      </c>
      <c r="L43" s="88">
        <v>10.67</v>
      </c>
      <c r="M43" s="116">
        <v>0</v>
      </c>
      <c r="N43" s="115">
        <v>0</v>
      </c>
      <c r="O43" s="88">
        <v>-58</v>
      </c>
      <c r="P43" s="88">
        <v>-70</v>
      </c>
      <c r="Q43" s="88">
        <v>-80</v>
      </c>
      <c r="R43" s="88">
        <v>0</v>
      </c>
      <c r="S43" s="116">
        <v>0</v>
      </c>
      <c r="U43" s="115">
        <v>-208</v>
      </c>
      <c r="V43" s="116">
        <v>66.930000000000007</v>
      </c>
      <c r="W43">
        <v>56.26</v>
      </c>
      <c r="X43">
        <v>-58</v>
      </c>
      <c r="Y43">
        <v>0</v>
      </c>
      <c r="Z43">
        <v>10.67</v>
      </c>
      <c r="AA43">
        <v>-80</v>
      </c>
      <c r="AB43">
        <v>0</v>
      </c>
      <c r="AC43">
        <v>-70</v>
      </c>
    </row>
    <row r="44" spans="7:29">
      <c r="G44" t="s">
        <v>86</v>
      </c>
      <c r="H44" s="115">
        <v>40.74</v>
      </c>
      <c r="I44" s="88">
        <v>0</v>
      </c>
      <c r="J44" s="88">
        <v>0</v>
      </c>
      <c r="K44" s="88">
        <v>0</v>
      </c>
      <c r="L44" s="88">
        <v>0.97</v>
      </c>
      <c r="M44" s="116">
        <v>0</v>
      </c>
      <c r="N44" s="115">
        <v>0</v>
      </c>
      <c r="O44" s="88">
        <v>-30</v>
      </c>
      <c r="P44" s="88">
        <v>-30</v>
      </c>
      <c r="Q44" s="88">
        <v>0</v>
      </c>
      <c r="R44" s="88">
        <v>0</v>
      </c>
      <c r="S44" s="116">
        <v>0</v>
      </c>
      <c r="U44" s="115">
        <v>-60</v>
      </c>
      <c r="V44" s="116">
        <v>41.71</v>
      </c>
      <c r="W44">
        <v>40.74</v>
      </c>
      <c r="X44">
        <v>-30</v>
      </c>
      <c r="Y44">
        <v>0</v>
      </c>
      <c r="Z44">
        <v>0.97</v>
      </c>
      <c r="AA44">
        <v>0</v>
      </c>
      <c r="AB44">
        <v>0</v>
      </c>
      <c r="AC44">
        <v>-30</v>
      </c>
    </row>
    <row r="45" spans="7:29">
      <c r="G45" t="s">
        <v>87</v>
      </c>
      <c r="H45" s="115">
        <v>65.959999999999994</v>
      </c>
      <c r="I45" s="88">
        <v>9.6999999999999993</v>
      </c>
      <c r="J45" s="88">
        <v>0</v>
      </c>
      <c r="K45" s="88">
        <v>0</v>
      </c>
      <c r="L45" s="88">
        <v>2.91</v>
      </c>
      <c r="M45" s="116">
        <v>0</v>
      </c>
      <c r="N45" s="115">
        <v>0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-40</v>
      </c>
      <c r="V45" s="116">
        <v>78.569999999999993</v>
      </c>
      <c r="W45">
        <v>65.959999999999994</v>
      </c>
      <c r="X45">
        <v>9.6999999999999993</v>
      </c>
      <c r="Y45">
        <v>0</v>
      </c>
      <c r="Z45">
        <v>2.91</v>
      </c>
      <c r="AA45">
        <v>0</v>
      </c>
      <c r="AB45">
        <v>0</v>
      </c>
      <c r="AC45">
        <v>-40</v>
      </c>
    </row>
    <row r="46" spans="7:29">
      <c r="G46" t="s">
        <v>88</v>
      </c>
      <c r="H46" s="115">
        <v>77.599999999999994</v>
      </c>
      <c r="I46" s="88">
        <v>9.6999999999999993</v>
      </c>
      <c r="J46" s="88">
        <v>0</v>
      </c>
      <c r="K46" s="88">
        <v>0</v>
      </c>
      <c r="L46" s="88">
        <v>2.91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90.21</v>
      </c>
      <c r="W46">
        <v>77.599999999999994</v>
      </c>
      <c r="X46">
        <v>9.6999999999999993</v>
      </c>
      <c r="Y46">
        <v>0</v>
      </c>
      <c r="Z46">
        <v>2.91</v>
      </c>
      <c r="AA46">
        <v>0</v>
      </c>
      <c r="AB46">
        <v>0</v>
      </c>
      <c r="AC46">
        <v>0</v>
      </c>
    </row>
    <row r="47" spans="7:29">
      <c r="G47" t="s">
        <v>89</v>
      </c>
      <c r="H47" s="115">
        <v>0</v>
      </c>
      <c r="I47" s="88">
        <v>48.5</v>
      </c>
      <c r="J47" s="88">
        <v>0</v>
      </c>
      <c r="K47" s="88">
        <v>0</v>
      </c>
      <c r="L47" s="88">
        <v>2.91</v>
      </c>
      <c r="M47" s="116">
        <v>0</v>
      </c>
      <c r="N47" s="115">
        <v>-70</v>
      </c>
      <c r="O47" s="88">
        <v>0</v>
      </c>
      <c r="P47" s="88">
        <v>-75</v>
      </c>
      <c r="Q47" s="88">
        <v>-80</v>
      </c>
      <c r="R47" s="88">
        <v>0</v>
      </c>
      <c r="S47" s="116">
        <v>0</v>
      </c>
      <c r="U47" s="115">
        <v>-225</v>
      </c>
      <c r="V47" s="116">
        <v>51.41</v>
      </c>
      <c r="W47">
        <v>-70</v>
      </c>
      <c r="X47">
        <v>48.5</v>
      </c>
      <c r="Y47">
        <v>0</v>
      </c>
      <c r="Z47">
        <v>2.91</v>
      </c>
      <c r="AA47">
        <v>-80</v>
      </c>
      <c r="AB47">
        <v>0</v>
      </c>
      <c r="AC47">
        <v>-75</v>
      </c>
    </row>
    <row r="48" spans="7:29">
      <c r="G48" t="s">
        <v>90</v>
      </c>
      <c r="H48" s="115">
        <v>0</v>
      </c>
      <c r="I48" s="88">
        <v>24.25</v>
      </c>
      <c r="J48" s="88">
        <v>0</v>
      </c>
      <c r="K48" s="88">
        <v>0</v>
      </c>
      <c r="L48" s="88">
        <v>2.91</v>
      </c>
      <c r="M48" s="116">
        <v>0</v>
      </c>
      <c r="N48" s="115">
        <v>-17</v>
      </c>
      <c r="O48" s="88">
        <v>0</v>
      </c>
      <c r="P48" s="88">
        <v>-30</v>
      </c>
      <c r="Q48" s="88">
        <v>0</v>
      </c>
      <c r="R48" s="88">
        <v>0</v>
      </c>
      <c r="S48" s="116">
        <v>0</v>
      </c>
      <c r="U48" s="115">
        <v>-47</v>
      </c>
      <c r="V48" s="116">
        <v>27.16</v>
      </c>
      <c r="W48">
        <v>-17</v>
      </c>
      <c r="X48">
        <v>24.25</v>
      </c>
      <c r="Y48">
        <v>0</v>
      </c>
      <c r="Z48">
        <v>2.91</v>
      </c>
      <c r="AA48">
        <v>0</v>
      </c>
      <c r="AB48">
        <v>0</v>
      </c>
      <c r="AC48">
        <v>-30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6.98</v>
      </c>
      <c r="M49" s="116">
        <v>0</v>
      </c>
      <c r="N49" s="115">
        <v>0</v>
      </c>
      <c r="O49" s="88">
        <v>-25</v>
      </c>
      <c r="P49" s="88">
        <v>-30</v>
      </c>
      <c r="Q49" s="88">
        <v>0</v>
      </c>
      <c r="R49" s="88">
        <v>0</v>
      </c>
      <c r="S49" s="116">
        <v>0</v>
      </c>
      <c r="U49" s="115">
        <v>-55</v>
      </c>
      <c r="V49" s="116">
        <v>6.98</v>
      </c>
      <c r="W49">
        <v>0</v>
      </c>
      <c r="X49">
        <v>-25</v>
      </c>
      <c r="Y49">
        <v>0</v>
      </c>
      <c r="Z49">
        <v>6.98</v>
      </c>
      <c r="AA49">
        <v>0</v>
      </c>
      <c r="AB49">
        <v>0</v>
      </c>
      <c r="AC49">
        <v>-30</v>
      </c>
    </row>
    <row r="50" spans="7:29">
      <c r="G50" t="s">
        <v>92</v>
      </c>
      <c r="H50" s="115">
        <v>0</v>
      </c>
      <c r="I50" s="88">
        <v>6.79</v>
      </c>
      <c r="J50" s="88">
        <v>0</v>
      </c>
      <c r="K50" s="88">
        <v>0</v>
      </c>
      <c r="L50" s="88">
        <v>0.57999999999999996</v>
      </c>
      <c r="M50" s="116">
        <v>0</v>
      </c>
      <c r="N50" s="115">
        <v>0</v>
      </c>
      <c r="O50" s="88">
        <v>0</v>
      </c>
      <c r="P50" s="88">
        <v>-20</v>
      </c>
      <c r="Q50" s="88">
        <v>0</v>
      </c>
      <c r="R50" s="88">
        <v>0</v>
      </c>
      <c r="S50" s="116">
        <v>0</v>
      </c>
      <c r="U50" s="115">
        <v>-20</v>
      </c>
      <c r="V50" s="116">
        <v>7.37</v>
      </c>
      <c r="W50">
        <v>0</v>
      </c>
      <c r="X50">
        <v>6.79</v>
      </c>
      <c r="Y50">
        <v>0</v>
      </c>
      <c r="Z50">
        <v>0.57999999999999996</v>
      </c>
      <c r="AA50">
        <v>0</v>
      </c>
      <c r="AB50">
        <v>0</v>
      </c>
      <c r="AC50">
        <v>-20</v>
      </c>
    </row>
    <row r="51" spans="7:29">
      <c r="G51" t="s">
        <v>93</v>
      </c>
      <c r="H51" s="115">
        <v>91.18</v>
      </c>
      <c r="I51" s="88">
        <v>17.46</v>
      </c>
      <c r="J51" s="88">
        <v>0</v>
      </c>
      <c r="K51" s="88">
        <v>0</v>
      </c>
      <c r="L51" s="88">
        <v>3.88</v>
      </c>
      <c r="M51" s="116">
        <v>0</v>
      </c>
      <c r="N51" s="115">
        <v>0</v>
      </c>
      <c r="O51" s="88">
        <v>0</v>
      </c>
      <c r="P51" s="88">
        <v>-60</v>
      </c>
      <c r="Q51" s="88">
        <v>-40</v>
      </c>
      <c r="R51" s="88">
        <v>0</v>
      </c>
      <c r="S51" s="116">
        <v>0</v>
      </c>
      <c r="U51" s="115">
        <v>-100</v>
      </c>
      <c r="V51" s="116">
        <v>112.52</v>
      </c>
      <c r="W51">
        <v>91.18</v>
      </c>
      <c r="X51">
        <v>17.46</v>
      </c>
      <c r="Y51">
        <v>0</v>
      </c>
      <c r="Z51">
        <v>3.88</v>
      </c>
      <c r="AA51">
        <v>-40</v>
      </c>
      <c r="AB51">
        <v>0</v>
      </c>
      <c r="AC51">
        <v>-60</v>
      </c>
    </row>
    <row r="52" spans="7:29">
      <c r="G52" t="s">
        <v>94</v>
      </c>
      <c r="H52" s="115">
        <v>64.989999999999995</v>
      </c>
      <c r="I52" s="88">
        <v>17.46</v>
      </c>
      <c r="J52" s="88">
        <v>0</v>
      </c>
      <c r="K52" s="88">
        <v>0</v>
      </c>
      <c r="L52" s="88">
        <v>3.4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85.84</v>
      </c>
      <c r="W52">
        <v>64.989999999999995</v>
      </c>
      <c r="X52">
        <v>17.46</v>
      </c>
      <c r="Y52">
        <v>-4</v>
      </c>
      <c r="Z52">
        <v>3.4</v>
      </c>
      <c r="AA52">
        <v>0</v>
      </c>
      <c r="AB52">
        <v>0</v>
      </c>
      <c r="AC52">
        <v>0</v>
      </c>
    </row>
    <row r="53" spans="7:29">
      <c r="G53" t="s">
        <v>95</v>
      </c>
      <c r="H53" s="115">
        <v>91.18</v>
      </c>
      <c r="I53" s="88">
        <v>63.05</v>
      </c>
      <c r="J53" s="88">
        <v>0</v>
      </c>
      <c r="K53" s="88">
        <v>0</v>
      </c>
      <c r="L53" s="88">
        <v>3.88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158.11000000000001</v>
      </c>
      <c r="W53">
        <v>91.18</v>
      </c>
      <c r="X53">
        <v>63.05</v>
      </c>
      <c r="Y53">
        <v>-4</v>
      </c>
      <c r="Z53">
        <v>3.88</v>
      </c>
      <c r="AA53">
        <v>0</v>
      </c>
      <c r="AB53">
        <v>0</v>
      </c>
      <c r="AC53">
        <v>0</v>
      </c>
    </row>
    <row r="54" spans="7:29">
      <c r="G54" t="s">
        <v>96</v>
      </c>
      <c r="H54" s="115">
        <v>86.33</v>
      </c>
      <c r="I54" s="88">
        <v>33.950000000000003</v>
      </c>
      <c r="J54" s="88">
        <v>0</v>
      </c>
      <c r="K54" s="88">
        <v>0</v>
      </c>
      <c r="L54" s="88">
        <v>2.91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123.19</v>
      </c>
      <c r="W54">
        <v>86.33</v>
      </c>
      <c r="X54">
        <v>33.950000000000003</v>
      </c>
      <c r="Y54">
        <v>0</v>
      </c>
      <c r="Z54">
        <v>2.91</v>
      </c>
      <c r="AA54">
        <v>0</v>
      </c>
      <c r="AB54">
        <v>0</v>
      </c>
      <c r="AC54">
        <v>0</v>
      </c>
    </row>
    <row r="55" spans="7:29">
      <c r="G55" t="s">
        <v>97</v>
      </c>
      <c r="H55" s="115">
        <v>92.15</v>
      </c>
      <c r="I55" s="88">
        <v>38.799999999999997</v>
      </c>
      <c r="J55" s="88">
        <v>0</v>
      </c>
      <c r="K55" s="88">
        <v>0</v>
      </c>
      <c r="L55" s="88">
        <v>8.73</v>
      </c>
      <c r="M55" s="116">
        <v>0</v>
      </c>
      <c r="N55" s="115">
        <v>0</v>
      </c>
      <c r="O55" s="88">
        <v>0</v>
      </c>
      <c r="P55" s="88">
        <v>-75</v>
      </c>
      <c r="Q55" s="88">
        <v>0</v>
      </c>
      <c r="R55" s="88">
        <v>0</v>
      </c>
      <c r="S55" s="116">
        <v>0</v>
      </c>
      <c r="U55" s="115">
        <v>-79</v>
      </c>
      <c r="V55" s="116">
        <v>139.68</v>
      </c>
      <c r="W55">
        <v>92.15</v>
      </c>
      <c r="X55">
        <v>38.799999999999997</v>
      </c>
      <c r="Y55">
        <v>-4</v>
      </c>
      <c r="Z55">
        <v>8.73</v>
      </c>
      <c r="AA55">
        <v>0</v>
      </c>
      <c r="AB55">
        <v>0</v>
      </c>
      <c r="AC55">
        <v>-75</v>
      </c>
    </row>
    <row r="56" spans="7:29">
      <c r="G56" t="s">
        <v>98</v>
      </c>
      <c r="H56" s="115">
        <v>80.510000000000005</v>
      </c>
      <c r="I56" s="88">
        <v>43.65</v>
      </c>
      <c r="J56" s="88">
        <v>0</v>
      </c>
      <c r="K56" s="88">
        <v>0</v>
      </c>
      <c r="L56" s="88">
        <v>2.62</v>
      </c>
      <c r="M56" s="116">
        <v>0</v>
      </c>
      <c r="N56" s="115">
        <v>0</v>
      </c>
      <c r="O56" s="88">
        <v>0</v>
      </c>
      <c r="P56" s="88">
        <v>-100</v>
      </c>
      <c r="Q56" s="88">
        <v>-40</v>
      </c>
      <c r="R56" s="88">
        <v>0</v>
      </c>
      <c r="S56" s="116">
        <v>0</v>
      </c>
      <c r="U56" s="115">
        <v>-144</v>
      </c>
      <c r="V56" s="116">
        <v>126.78</v>
      </c>
      <c r="W56">
        <v>80.510000000000005</v>
      </c>
      <c r="X56">
        <v>43.65</v>
      </c>
      <c r="Y56">
        <v>-4</v>
      </c>
      <c r="Z56">
        <v>2.62</v>
      </c>
      <c r="AA56">
        <v>-40</v>
      </c>
      <c r="AB56">
        <v>0</v>
      </c>
      <c r="AC56">
        <v>-100</v>
      </c>
    </row>
    <row r="57" spans="7:29">
      <c r="G57" t="s">
        <v>99</v>
      </c>
      <c r="H57" s="115">
        <v>113.49</v>
      </c>
      <c r="I57" s="88">
        <v>58.2</v>
      </c>
      <c r="J57" s="88">
        <v>0</v>
      </c>
      <c r="K57" s="88">
        <v>0</v>
      </c>
      <c r="L57" s="88">
        <v>3.88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175.57</v>
      </c>
      <c r="W57">
        <v>113.49</v>
      </c>
      <c r="X57">
        <v>58.2</v>
      </c>
      <c r="Y57">
        <v>0</v>
      </c>
      <c r="Z57">
        <v>3.88</v>
      </c>
      <c r="AA57">
        <v>0</v>
      </c>
      <c r="AB57">
        <v>0</v>
      </c>
      <c r="AC57">
        <v>0</v>
      </c>
    </row>
    <row r="58" spans="7:29">
      <c r="G58" t="s">
        <v>100</v>
      </c>
      <c r="H58" s="115">
        <v>98.94</v>
      </c>
      <c r="I58" s="88">
        <v>67.900000000000006</v>
      </c>
      <c r="J58" s="88">
        <v>29.1</v>
      </c>
      <c r="K58" s="88">
        <v>0</v>
      </c>
      <c r="L58" s="88">
        <v>3.88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199.82</v>
      </c>
      <c r="W58">
        <v>98.94</v>
      </c>
      <c r="X58">
        <v>67.900000000000006</v>
      </c>
      <c r="Y58">
        <v>0</v>
      </c>
      <c r="Z58">
        <v>3.88</v>
      </c>
      <c r="AA58">
        <v>0</v>
      </c>
      <c r="AB58">
        <v>0</v>
      </c>
      <c r="AC58">
        <v>29.1</v>
      </c>
    </row>
    <row r="59" spans="7:29">
      <c r="G59" t="s">
        <v>101</v>
      </c>
      <c r="H59" s="115">
        <v>141.62</v>
      </c>
      <c r="I59" s="88">
        <v>29.1</v>
      </c>
      <c r="J59" s="88">
        <v>29.1</v>
      </c>
      <c r="K59" s="88">
        <v>0</v>
      </c>
      <c r="L59" s="88">
        <v>3.88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203.7</v>
      </c>
      <c r="W59">
        <v>141.62</v>
      </c>
      <c r="X59">
        <v>29.1</v>
      </c>
      <c r="Y59">
        <v>0</v>
      </c>
      <c r="Z59">
        <v>3.88</v>
      </c>
      <c r="AA59">
        <v>0</v>
      </c>
      <c r="AB59">
        <v>0</v>
      </c>
      <c r="AC59">
        <v>29.1</v>
      </c>
    </row>
    <row r="60" spans="7:29">
      <c r="G60" t="s">
        <v>102</v>
      </c>
      <c r="H60" s="115">
        <v>145.5</v>
      </c>
      <c r="I60" s="88">
        <v>72.75</v>
      </c>
      <c r="J60" s="88">
        <v>29.1</v>
      </c>
      <c r="K60" s="88">
        <v>0</v>
      </c>
      <c r="L60" s="88">
        <v>3.88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251.23</v>
      </c>
      <c r="W60">
        <v>145.5</v>
      </c>
      <c r="X60">
        <v>72.75</v>
      </c>
      <c r="Y60">
        <v>-4</v>
      </c>
      <c r="Z60">
        <v>3.88</v>
      </c>
      <c r="AA60">
        <v>0</v>
      </c>
      <c r="AB60">
        <v>0</v>
      </c>
      <c r="AC60">
        <v>29.1</v>
      </c>
    </row>
    <row r="61" spans="7:29">
      <c r="G61" t="s">
        <v>103</v>
      </c>
      <c r="H61" s="115">
        <v>55.29</v>
      </c>
      <c r="I61" s="88">
        <v>7.76</v>
      </c>
      <c r="J61" s="88">
        <v>0</v>
      </c>
      <c r="K61" s="88">
        <v>0</v>
      </c>
      <c r="L61" s="88">
        <v>8.73</v>
      </c>
      <c r="M61" s="116">
        <v>0</v>
      </c>
      <c r="N61" s="115">
        <v>0</v>
      </c>
      <c r="O61" s="88">
        <v>0</v>
      </c>
      <c r="P61" s="88">
        <v>0</v>
      </c>
      <c r="Q61" s="88">
        <v>-40</v>
      </c>
      <c r="R61" s="88">
        <v>0</v>
      </c>
      <c r="S61" s="116">
        <v>0</v>
      </c>
      <c r="U61" s="115">
        <v>-40</v>
      </c>
      <c r="V61" s="116">
        <v>71.78</v>
      </c>
      <c r="W61">
        <v>55.29</v>
      </c>
      <c r="X61">
        <v>7.76</v>
      </c>
      <c r="Y61">
        <v>0</v>
      </c>
      <c r="Z61">
        <v>8.73</v>
      </c>
      <c r="AA61">
        <v>-40</v>
      </c>
      <c r="AB61">
        <v>0</v>
      </c>
      <c r="AC61">
        <v>0</v>
      </c>
    </row>
    <row r="62" spans="7:29">
      <c r="G62" t="s">
        <v>104</v>
      </c>
      <c r="H62" s="115">
        <v>31.04</v>
      </c>
      <c r="I62" s="88">
        <v>29.1</v>
      </c>
      <c r="J62" s="88">
        <v>19.399999999999999</v>
      </c>
      <c r="K62" s="88">
        <v>0</v>
      </c>
      <c r="L62" s="88">
        <v>2.4300000000000002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81.96</v>
      </c>
      <c r="W62">
        <v>31.04</v>
      </c>
      <c r="X62">
        <v>29.1</v>
      </c>
      <c r="Y62">
        <v>-4</v>
      </c>
      <c r="Z62">
        <v>2.4300000000000002</v>
      </c>
      <c r="AA62">
        <v>0</v>
      </c>
      <c r="AB62">
        <v>0</v>
      </c>
      <c r="AC62">
        <v>19.399999999999999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3.88</v>
      </c>
      <c r="M63" s="116">
        <v>0</v>
      </c>
      <c r="N63" s="115">
        <v>-29</v>
      </c>
      <c r="O63" s="88">
        <v>0</v>
      </c>
      <c r="P63" s="88">
        <v>-100</v>
      </c>
      <c r="Q63" s="88">
        <v>0</v>
      </c>
      <c r="R63" s="88">
        <v>0</v>
      </c>
      <c r="S63" s="116">
        <v>0</v>
      </c>
      <c r="U63" s="115">
        <v>-129</v>
      </c>
      <c r="V63" s="116">
        <v>3.88</v>
      </c>
      <c r="W63">
        <v>-29</v>
      </c>
      <c r="X63">
        <v>0</v>
      </c>
      <c r="Y63">
        <v>0</v>
      </c>
      <c r="Z63">
        <v>3.88</v>
      </c>
      <c r="AA63">
        <v>0</v>
      </c>
      <c r="AB63">
        <v>0</v>
      </c>
      <c r="AC63">
        <v>-100</v>
      </c>
    </row>
    <row r="64" spans="7:29">
      <c r="G64" t="s">
        <v>106</v>
      </c>
      <c r="H64" s="115">
        <v>10.67</v>
      </c>
      <c r="I64" s="88">
        <v>9.6999999999999993</v>
      </c>
      <c r="J64" s="88">
        <v>0</v>
      </c>
      <c r="K64" s="88">
        <v>0</v>
      </c>
      <c r="L64" s="88">
        <v>3.88</v>
      </c>
      <c r="M64" s="116">
        <v>0</v>
      </c>
      <c r="N64" s="115">
        <v>0</v>
      </c>
      <c r="O64" s="88">
        <v>0</v>
      </c>
      <c r="P64" s="88">
        <v>-80</v>
      </c>
      <c r="Q64" s="88">
        <v>0</v>
      </c>
      <c r="R64" s="88">
        <v>0</v>
      </c>
      <c r="S64" s="116">
        <v>0</v>
      </c>
      <c r="U64" s="115">
        <v>-84</v>
      </c>
      <c r="V64" s="116">
        <v>24.25</v>
      </c>
      <c r="W64">
        <v>10.67</v>
      </c>
      <c r="X64">
        <v>9.6999999999999993</v>
      </c>
      <c r="Y64">
        <v>-4</v>
      </c>
      <c r="Z64">
        <v>3.88</v>
      </c>
      <c r="AA64">
        <v>0</v>
      </c>
      <c r="AB64">
        <v>0</v>
      </c>
      <c r="AC64">
        <v>-80</v>
      </c>
    </row>
    <row r="65" spans="7:29">
      <c r="G65" t="s">
        <v>107</v>
      </c>
      <c r="H65" s="115">
        <v>69.84</v>
      </c>
      <c r="I65" s="88">
        <v>4.8499999999999996</v>
      </c>
      <c r="J65" s="88">
        <v>0</v>
      </c>
      <c r="K65" s="88">
        <v>0</v>
      </c>
      <c r="L65" s="88">
        <v>3.88</v>
      </c>
      <c r="M65" s="116">
        <v>0</v>
      </c>
      <c r="N65" s="115">
        <v>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>
        <v>-74</v>
      </c>
      <c r="V65" s="116">
        <v>78.569999999999993</v>
      </c>
      <c r="W65">
        <v>69.84</v>
      </c>
      <c r="X65">
        <v>4.8499999999999996</v>
      </c>
      <c r="Y65">
        <v>-4</v>
      </c>
      <c r="Z65">
        <v>3.88</v>
      </c>
      <c r="AA65">
        <v>0</v>
      </c>
      <c r="AB65">
        <v>0</v>
      </c>
      <c r="AC65">
        <v>-70</v>
      </c>
    </row>
    <row r="66" spans="7:29">
      <c r="G66" t="s">
        <v>108</v>
      </c>
      <c r="H66" s="115">
        <v>58.2</v>
      </c>
      <c r="I66" s="88">
        <v>9.6999999999999993</v>
      </c>
      <c r="J66" s="88">
        <v>0</v>
      </c>
      <c r="K66" s="88">
        <v>0</v>
      </c>
      <c r="L66" s="88">
        <v>3.88</v>
      </c>
      <c r="M66" s="116">
        <v>0</v>
      </c>
      <c r="N66" s="115">
        <v>0</v>
      </c>
      <c r="O66" s="88">
        <v>0</v>
      </c>
      <c r="P66" s="88">
        <v>-80</v>
      </c>
      <c r="Q66" s="88">
        <v>-45</v>
      </c>
      <c r="R66" s="88">
        <v>0</v>
      </c>
      <c r="S66" s="116">
        <v>0</v>
      </c>
      <c r="U66" s="115">
        <v>-129</v>
      </c>
      <c r="V66" s="116">
        <v>71.78</v>
      </c>
      <c r="W66">
        <v>58.2</v>
      </c>
      <c r="X66">
        <v>9.6999999999999993</v>
      </c>
      <c r="Y66">
        <v>-4</v>
      </c>
      <c r="Z66">
        <v>3.88</v>
      </c>
      <c r="AA66">
        <v>-45</v>
      </c>
      <c r="AB66">
        <v>0</v>
      </c>
      <c r="AC66">
        <v>-80</v>
      </c>
    </row>
    <row r="67" spans="7:29">
      <c r="G67" t="s">
        <v>109</v>
      </c>
      <c r="H67" s="115">
        <v>33.950000000000003</v>
      </c>
      <c r="I67" s="88">
        <v>25.22</v>
      </c>
      <c r="J67" s="88">
        <v>0</v>
      </c>
      <c r="K67" s="88">
        <v>0</v>
      </c>
      <c r="L67" s="88">
        <v>9.1199999999999992</v>
      </c>
      <c r="M67" s="116">
        <v>0</v>
      </c>
      <c r="N67" s="115">
        <v>0</v>
      </c>
      <c r="O67" s="88">
        <v>0</v>
      </c>
      <c r="P67" s="88">
        <v>-120</v>
      </c>
      <c r="Q67" s="88">
        <v>0</v>
      </c>
      <c r="R67" s="88">
        <v>0</v>
      </c>
      <c r="S67" s="116">
        <v>0</v>
      </c>
      <c r="U67" s="115">
        <v>-124</v>
      </c>
      <c r="V67" s="116">
        <v>68.290000000000006</v>
      </c>
      <c r="W67">
        <v>33.950000000000003</v>
      </c>
      <c r="X67">
        <v>25.22</v>
      </c>
      <c r="Y67">
        <v>-4</v>
      </c>
      <c r="Z67">
        <v>9.1199999999999992</v>
      </c>
      <c r="AA67">
        <v>0</v>
      </c>
      <c r="AB67">
        <v>0</v>
      </c>
      <c r="AC67">
        <v>-120</v>
      </c>
    </row>
    <row r="68" spans="7:29">
      <c r="G68" t="s">
        <v>110</v>
      </c>
      <c r="H68" s="115">
        <v>45.59</v>
      </c>
      <c r="I68" s="88">
        <v>4.8499999999999996</v>
      </c>
      <c r="J68" s="88">
        <v>0</v>
      </c>
      <c r="K68" s="88">
        <v>0</v>
      </c>
      <c r="L68" s="88">
        <v>2.4300000000000002</v>
      </c>
      <c r="M68" s="116">
        <v>0</v>
      </c>
      <c r="N68" s="115">
        <v>0</v>
      </c>
      <c r="O68" s="88">
        <v>0</v>
      </c>
      <c r="P68" s="88">
        <v>-60</v>
      </c>
      <c r="Q68" s="88">
        <v>0</v>
      </c>
      <c r="R68" s="88">
        <v>0</v>
      </c>
      <c r="S68" s="116">
        <v>0</v>
      </c>
      <c r="U68" s="115">
        <v>-64</v>
      </c>
      <c r="V68" s="116">
        <v>52.86</v>
      </c>
      <c r="W68">
        <v>45.59</v>
      </c>
      <c r="X68">
        <v>4.8499999999999996</v>
      </c>
      <c r="Y68">
        <v>-4</v>
      </c>
      <c r="Z68">
        <v>2.4300000000000002</v>
      </c>
      <c r="AA68">
        <v>0</v>
      </c>
      <c r="AB68">
        <v>0</v>
      </c>
      <c r="AC68">
        <v>-60</v>
      </c>
    </row>
    <row r="69" spans="7:29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3.88</v>
      </c>
      <c r="M69" s="116">
        <v>0</v>
      </c>
      <c r="N69" s="115">
        <v>-22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>
        <v>-61</v>
      </c>
      <c r="V69" s="116">
        <v>3.88</v>
      </c>
      <c r="W69">
        <v>-22</v>
      </c>
      <c r="X69">
        <v>0</v>
      </c>
      <c r="Y69">
        <v>-4</v>
      </c>
      <c r="Z69">
        <v>3.88</v>
      </c>
      <c r="AA69">
        <v>0</v>
      </c>
      <c r="AB69">
        <v>0</v>
      </c>
      <c r="AC69">
        <v>-35</v>
      </c>
    </row>
    <row r="70" spans="7:29">
      <c r="G70" t="s">
        <v>112</v>
      </c>
      <c r="H70" s="115">
        <v>0</v>
      </c>
      <c r="I70" s="88">
        <v>19.399999999999999</v>
      </c>
      <c r="J70" s="88">
        <v>0</v>
      </c>
      <c r="K70" s="88">
        <v>0</v>
      </c>
      <c r="L70" s="88">
        <v>4.37</v>
      </c>
      <c r="M70" s="116">
        <v>0</v>
      </c>
      <c r="N70" s="115">
        <v>-16</v>
      </c>
      <c r="O70" s="88">
        <v>0</v>
      </c>
      <c r="P70" s="88">
        <v>-50</v>
      </c>
      <c r="Q70" s="88">
        <v>0</v>
      </c>
      <c r="R70" s="88">
        <v>0</v>
      </c>
      <c r="S70" s="116">
        <v>0</v>
      </c>
      <c r="U70" s="115">
        <v>-70</v>
      </c>
      <c r="V70" s="116">
        <v>23.76</v>
      </c>
      <c r="W70">
        <v>-16</v>
      </c>
      <c r="X70">
        <v>19.399999999999999</v>
      </c>
      <c r="Y70">
        <v>-4</v>
      </c>
      <c r="Z70">
        <v>4.37</v>
      </c>
      <c r="AA70">
        <v>0</v>
      </c>
      <c r="AB70">
        <v>0</v>
      </c>
      <c r="AC70">
        <v>-50</v>
      </c>
    </row>
    <row r="71" spans="7:29">
      <c r="G71" t="s">
        <v>113</v>
      </c>
      <c r="H71" s="115">
        <v>0</v>
      </c>
      <c r="I71" s="88">
        <v>16.489999999999998</v>
      </c>
      <c r="J71" s="88">
        <v>0</v>
      </c>
      <c r="K71" s="88">
        <v>0</v>
      </c>
      <c r="L71" s="88">
        <v>4.37</v>
      </c>
      <c r="M71" s="116">
        <v>0</v>
      </c>
      <c r="N71" s="115">
        <v>-62</v>
      </c>
      <c r="O71" s="88">
        <v>0</v>
      </c>
      <c r="P71" s="88">
        <v>-129</v>
      </c>
      <c r="Q71" s="88">
        <v>-45</v>
      </c>
      <c r="R71" s="88">
        <v>0</v>
      </c>
      <c r="S71" s="116">
        <v>0</v>
      </c>
      <c r="U71" s="115">
        <v>-236</v>
      </c>
      <c r="V71" s="116">
        <v>20.86</v>
      </c>
      <c r="W71">
        <v>-62</v>
      </c>
      <c r="X71">
        <v>16.489999999999998</v>
      </c>
      <c r="Y71">
        <v>0</v>
      </c>
      <c r="Z71">
        <v>4.37</v>
      </c>
      <c r="AA71">
        <v>-45</v>
      </c>
      <c r="AB71">
        <v>0</v>
      </c>
      <c r="AC71">
        <v>-129</v>
      </c>
    </row>
    <row r="72" spans="7:29">
      <c r="G72" t="s">
        <v>114</v>
      </c>
      <c r="H72" s="115">
        <v>0</v>
      </c>
      <c r="I72" s="88">
        <v>58.2</v>
      </c>
      <c r="J72" s="88">
        <v>0</v>
      </c>
      <c r="K72" s="88">
        <v>0</v>
      </c>
      <c r="L72" s="88">
        <v>3.88</v>
      </c>
      <c r="M72" s="116">
        <v>0</v>
      </c>
      <c r="N72" s="115">
        <v>0</v>
      </c>
      <c r="O72" s="88">
        <v>0</v>
      </c>
      <c r="P72" s="88">
        <v>-91</v>
      </c>
      <c r="Q72" s="88">
        <v>0</v>
      </c>
      <c r="R72" s="88">
        <v>0</v>
      </c>
      <c r="S72" s="116">
        <v>0</v>
      </c>
      <c r="U72" s="115">
        <v>-91</v>
      </c>
      <c r="V72" s="116">
        <v>62.08</v>
      </c>
      <c r="W72">
        <v>0</v>
      </c>
      <c r="X72">
        <v>58.2</v>
      </c>
      <c r="Y72">
        <v>0</v>
      </c>
      <c r="Z72">
        <v>3.88</v>
      </c>
      <c r="AA72">
        <v>0</v>
      </c>
      <c r="AB72">
        <v>0</v>
      </c>
      <c r="AC72">
        <v>-91</v>
      </c>
    </row>
    <row r="73" spans="7:29">
      <c r="G73" t="s">
        <v>115</v>
      </c>
      <c r="H73" s="115">
        <v>15.52</v>
      </c>
      <c r="I73" s="88">
        <v>58.2</v>
      </c>
      <c r="J73" s="88">
        <v>0</v>
      </c>
      <c r="K73" s="88">
        <v>0</v>
      </c>
      <c r="L73" s="88">
        <v>10.67</v>
      </c>
      <c r="M73" s="116">
        <v>0</v>
      </c>
      <c r="N73" s="115">
        <v>0</v>
      </c>
      <c r="O73" s="88">
        <v>0</v>
      </c>
      <c r="P73" s="88">
        <v>-48</v>
      </c>
      <c r="Q73" s="88">
        <v>0</v>
      </c>
      <c r="R73" s="88">
        <v>0</v>
      </c>
      <c r="S73" s="116">
        <v>0</v>
      </c>
      <c r="U73" s="115">
        <v>-48</v>
      </c>
      <c r="V73" s="116">
        <v>84.39</v>
      </c>
      <c r="W73">
        <v>15.52</v>
      </c>
      <c r="X73">
        <v>58.2</v>
      </c>
      <c r="Y73">
        <v>0</v>
      </c>
      <c r="Z73">
        <v>10.67</v>
      </c>
      <c r="AA73">
        <v>0</v>
      </c>
      <c r="AB73">
        <v>0</v>
      </c>
      <c r="AC73">
        <v>-48</v>
      </c>
    </row>
    <row r="74" spans="7:29">
      <c r="G74" t="s">
        <v>116</v>
      </c>
      <c r="H74" s="115">
        <v>36.86</v>
      </c>
      <c r="I74" s="88">
        <v>67.900000000000006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-56</v>
      </c>
      <c r="Q74" s="88">
        <v>0</v>
      </c>
      <c r="R74" s="88">
        <v>0</v>
      </c>
      <c r="S74" s="116">
        <v>0</v>
      </c>
      <c r="U74" s="115">
        <v>-56</v>
      </c>
      <c r="V74" s="116">
        <v>104.76</v>
      </c>
      <c r="W74">
        <v>36.86</v>
      </c>
      <c r="X74">
        <v>67.900000000000006</v>
      </c>
      <c r="Y74">
        <v>0</v>
      </c>
      <c r="Z74">
        <v>0</v>
      </c>
      <c r="AA74">
        <v>0</v>
      </c>
      <c r="AB74">
        <v>0</v>
      </c>
      <c r="AC74">
        <v>-56</v>
      </c>
    </row>
    <row r="75" spans="7:29">
      <c r="G75" t="s">
        <v>117</v>
      </c>
      <c r="H75" s="115">
        <v>56.26</v>
      </c>
      <c r="I75" s="88">
        <v>77.599999999999994</v>
      </c>
      <c r="J75" s="88">
        <v>0</v>
      </c>
      <c r="K75" s="88">
        <v>0</v>
      </c>
      <c r="L75" s="88">
        <v>5.04</v>
      </c>
      <c r="M75" s="116">
        <v>0</v>
      </c>
      <c r="N75" s="115">
        <v>0</v>
      </c>
      <c r="O75" s="88">
        <v>0</v>
      </c>
      <c r="P75" s="88">
        <v>-73</v>
      </c>
      <c r="Q75" s="88">
        <v>-30</v>
      </c>
      <c r="R75" s="88">
        <v>0</v>
      </c>
      <c r="S75" s="116">
        <v>0</v>
      </c>
      <c r="U75" s="115">
        <v>-103</v>
      </c>
      <c r="V75" s="116">
        <v>138.9</v>
      </c>
      <c r="W75">
        <v>56.26</v>
      </c>
      <c r="X75">
        <v>77.599999999999994</v>
      </c>
      <c r="Y75">
        <v>0</v>
      </c>
      <c r="Z75">
        <v>5.04</v>
      </c>
      <c r="AA75">
        <v>-30</v>
      </c>
      <c r="AB75">
        <v>0</v>
      </c>
      <c r="AC75">
        <v>-73</v>
      </c>
    </row>
    <row r="76" spans="7:29">
      <c r="G76" t="s">
        <v>118</v>
      </c>
      <c r="H76" s="115">
        <v>95.06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-15</v>
      </c>
      <c r="P76" s="88">
        <v>-25</v>
      </c>
      <c r="Q76" s="88">
        <v>0</v>
      </c>
      <c r="R76" s="88">
        <v>0</v>
      </c>
      <c r="S76" s="116">
        <v>0</v>
      </c>
      <c r="U76" s="115">
        <v>-40</v>
      </c>
      <c r="V76" s="116">
        <v>95.06</v>
      </c>
      <c r="W76">
        <v>95.06</v>
      </c>
      <c r="X76">
        <v>-15</v>
      </c>
      <c r="Y76">
        <v>0</v>
      </c>
      <c r="Z76">
        <v>0</v>
      </c>
      <c r="AA76">
        <v>0</v>
      </c>
      <c r="AB76">
        <v>0</v>
      </c>
      <c r="AC76">
        <v>-25</v>
      </c>
    </row>
    <row r="77" spans="7:29">
      <c r="G77" t="s">
        <v>119</v>
      </c>
      <c r="H77" s="115">
        <v>88.27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88.27</v>
      </c>
      <c r="W77">
        <v>88.27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</row>
    <row r="78" spans="7:29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-30</v>
      </c>
      <c r="R78" s="88">
        <v>0</v>
      </c>
      <c r="S78" s="116">
        <v>0</v>
      </c>
      <c r="U78" s="115">
        <v>-30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-30</v>
      </c>
      <c r="AB78">
        <v>0</v>
      </c>
      <c r="AC78">
        <v>0</v>
      </c>
    </row>
    <row r="79" spans="7:29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6.21</v>
      </c>
      <c r="M79" s="116">
        <v>0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6.21</v>
      </c>
      <c r="W79">
        <v>0</v>
      </c>
      <c r="X79">
        <v>-10</v>
      </c>
      <c r="Y79">
        <v>0</v>
      </c>
      <c r="Z79">
        <v>6.21</v>
      </c>
      <c r="AA79">
        <v>0</v>
      </c>
      <c r="AB79">
        <v>0</v>
      </c>
      <c r="AC79">
        <v>0</v>
      </c>
    </row>
    <row r="80" spans="7:29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0</v>
      </c>
      <c r="W80">
        <v>0</v>
      </c>
      <c r="X80">
        <v>-20</v>
      </c>
      <c r="Y80">
        <v>0</v>
      </c>
      <c r="Z80">
        <v>0</v>
      </c>
      <c r="AA80">
        <v>0</v>
      </c>
      <c r="AB80">
        <v>0</v>
      </c>
      <c r="AC80">
        <v>0</v>
      </c>
    </row>
    <row r="81" spans="7:29">
      <c r="G81" t="s">
        <v>123</v>
      </c>
      <c r="H81" s="115">
        <v>54.78</v>
      </c>
      <c r="I81" s="88">
        <v>0</v>
      </c>
      <c r="J81" s="88">
        <v>35.92</v>
      </c>
      <c r="K81" s="88">
        <v>0</v>
      </c>
      <c r="L81" s="88">
        <v>0</v>
      </c>
      <c r="M81" s="116">
        <v>0</v>
      </c>
      <c r="N81" s="115">
        <v>0</v>
      </c>
      <c r="O81" s="88">
        <v>-30</v>
      </c>
      <c r="P81" s="88">
        <v>0</v>
      </c>
      <c r="Q81" s="88">
        <v>-20</v>
      </c>
      <c r="R81" s="88">
        <v>0</v>
      </c>
      <c r="S81" s="116">
        <v>0</v>
      </c>
      <c r="U81" s="115">
        <v>-50</v>
      </c>
      <c r="V81" s="116">
        <v>90.7</v>
      </c>
      <c r="W81">
        <v>54.78</v>
      </c>
      <c r="X81">
        <v>-30</v>
      </c>
      <c r="Y81">
        <v>0</v>
      </c>
      <c r="Z81">
        <v>0</v>
      </c>
      <c r="AA81">
        <v>-20</v>
      </c>
      <c r="AB81">
        <v>0</v>
      </c>
      <c r="AC81">
        <v>35.92</v>
      </c>
    </row>
    <row r="82" spans="7:29">
      <c r="G82" t="s">
        <v>124</v>
      </c>
      <c r="H82" s="115">
        <v>31.04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-30</v>
      </c>
      <c r="P82" s="88">
        <v>-20</v>
      </c>
      <c r="Q82" s="88">
        <v>0</v>
      </c>
      <c r="R82" s="88">
        <v>0</v>
      </c>
      <c r="S82" s="116">
        <v>0</v>
      </c>
      <c r="U82" s="115">
        <v>-50</v>
      </c>
      <c r="V82" s="116">
        <v>31.04</v>
      </c>
      <c r="W82">
        <v>31.04</v>
      </c>
      <c r="X82">
        <v>-30</v>
      </c>
      <c r="Y82">
        <v>0</v>
      </c>
      <c r="Z82">
        <v>0</v>
      </c>
      <c r="AA82">
        <v>0</v>
      </c>
      <c r="AB82">
        <v>0</v>
      </c>
      <c r="AC82">
        <v>-20</v>
      </c>
    </row>
    <row r="83" spans="7:29">
      <c r="G83" t="s">
        <v>125</v>
      </c>
      <c r="H83" s="115">
        <v>68.87</v>
      </c>
      <c r="I83" s="88">
        <v>0</v>
      </c>
      <c r="J83" s="88">
        <v>71.78</v>
      </c>
      <c r="K83" s="88">
        <v>0</v>
      </c>
      <c r="L83" s="88">
        <v>0</v>
      </c>
      <c r="M83" s="116">
        <v>0</v>
      </c>
      <c r="N83" s="115">
        <v>0</v>
      </c>
      <c r="O83" s="88">
        <v>-25</v>
      </c>
      <c r="P83" s="88">
        <v>0</v>
      </c>
      <c r="Q83" s="88">
        <v>0</v>
      </c>
      <c r="R83" s="88">
        <v>0</v>
      </c>
      <c r="S83" s="116">
        <v>0</v>
      </c>
      <c r="U83" s="115">
        <v>-25</v>
      </c>
      <c r="V83" s="116">
        <v>140.65</v>
      </c>
      <c r="W83">
        <v>68.87</v>
      </c>
      <c r="X83">
        <v>-25</v>
      </c>
      <c r="Y83">
        <v>0</v>
      </c>
      <c r="Z83">
        <v>0</v>
      </c>
      <c r="AA83">
        <v>0</v>
      </c>
      <c r="AB83">
        <v>0</v>
      </c>
      <c r="AC83">
        <v>71.78</v>
      </c>
    </row>
    <row r="84" spans="7:29">
      <c r="G84" t="s">
        <v>126</v>
      </c>
      <c r="H84" s="115">
        <v>57.23</v>
      </c>
      <c r="I84" s="88">
        <v>0</v>
      </c>
      <c r="J84" s="88">
        <v>80.510000000000005</v>
      </c>
      <c r="K84" s="88">
        <v>0</v>
      </c>
      <c r="L84" s="88">
        <v>0</v>
      </c>
      <c r="M84" s="116">
        <v>0</v>
      </c>
      <c r="N84" s="115">
        <v>0</v>
      </c>
      <c r="O84" s="88">
        <v>-35</v>
      </c>
      <c r="P84" s="88">
        <v>0</v>
      </c>
      <c r="Q84" s="88">
        <v>0</v>
      </c>
      <c r="R84" s="88">
        <v>0</v>
      </c>
      <c r="S84" s="116">
        <v>0</v>
      </c>
      <c r="U84" s="115">
        <v>-35</v>
      </c>
      <c r="V84" s="116">
        <v>137.74</v>
      </c>
      <c r="W84">
        <v>57.23</v>
      </c>
      <c r="X84">
        <v>-35</v>
      </c>
      <c r="Y84">
        <v>0</v>
      </c>
      <c r="Z84">
        <v>0</v>
      </c>
      <c r="AA84">
        <v>0</v>
      </c>
      <c r="AB84">
        <v>0</v>
      </c>
      <c r="AC84">
        <v>80.510000000000005</v>
      </c>
    </row>
    <row r="85" spans="7:29">
      <c r="G85" t="s">
        <v>127</v>
      </c>
      <c r="H85" s="115">
        <v>24.25</v>
      </c>
      <c r="I85" s="88">
        <v>0</v>
      </c>
      <c r="J85" s="88">
        <v>82.45</v>
      </c>
      <c r="K85" s="88">
        <v>0</v>
      </c>
      <c r="L85" s="88">
        <v>14.07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120.76</v>
      </c>
      <c r="W85">
        <v>24.25</v>
      </c>
      <c r="X85">
        <v>0</v>
      </c>
      <c r="Y85">
        <v>0</v>
      </c>
      <c r="Z85">
        <v>14.07</v>
      </c>
      <c r="AA85">
        <v>0</v>
      </c>
      <c r="AB85">
        <v>0</v>
      </c>
      <c r="AC85">
        <v>82.45</v>
      </c>
    </row>
    <row r="86" spans="7:29">
      <c r="G86" t="s">
        <v>128</v>
      </c>
      <c r="H86" s="115">
        <v>25.22</v>
      </c>
      <c r="I86" s="88">
        <v>0</v>
      </c>
      <c r="J86" s="88">
        <v>87.3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-20</v>
      </c>
      <c r="R86" s="88">
        <v>0</v>
      </c>
      <c r="S86" s="116">
        <v>0</v>
      </c>
      <c r="U86" s="115">
        <v>-20</v>
      </c>
      <c r="V86" s="116">
        <v>112.52</v>
      </c>
      <c r="W86">
        <v>25.22</v>
      </c>
      <c r="X86">
        <v>0</v>
      </c>
      <c r="Y86">
        <v>0</v>
      </c>
      <c r="Z86">
        <v>0</v>
      </c>
      <c r="AA86">
        <v>-20</v>
      </c>
      <c r="AB86">
        <v>0</v>
      </c>
      <c r="AC86">
        <v>87.3</v>
      </c>
    </row>
    <row r="87" spans="7:29">
      <c r="G87" t="s">
        <v>129</v>
      </c>
      <c r="H87" s="115">
        <v>0</v>
      </c>
      <c r="I87" s="88">
        <v>130.94999999999999</v>
      </c>
      <c r="J87" s="88">
        <v>26.19</v>
      </c>
      <c r="K87" s="88">
        <v>0</v>
      </c>
      <c r="L87" s="88">
        <v>0</v>
      </c>
      <c r="M87" s="116">
        <v>0</v>
      </c>
      <c r="N87" s="115">
        <v>-34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-34</v>
      </c>
      <c r="V87" s="116">
        <v>157.13999999999999</v>
      </c>
      <c r="W87">
        <v>-34</v>
      </c>
      <c r="X87">
        <v>130.94999999999999</v>
      </c>
      <c r="Y87">
        <v>0</v>
      </c>
      <c r="Z87">
        <v>0</v>
      </c>
      <c r="AA87">
        <v>0</v>
      </c>
      <c r="AB87">
        <v>0</v>
      </c>
      <c r="AC87">
        <v>26.19</v>
      </c>
    </row>
    <row r="88" spans="7:29">
      <c r="G88" t="s">
        <v>130</v>
      </c>
      <c r="H88" s="115">
        <v>0</v>
      </c>
      <c r="I88" s="88">
        <v>116.4</v>
      </c>
      <c r="J88" s="88">
        <v>81.48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197.88</v>
      </c>
      <c r="W88">
        <v>0</v>
      </c>
      <c r="X88">
        <v>116.4</v>
      </c>
      <c r="Y88">
        <v>0</v>
      </c>
      <c r="Z88">
        <v>0</v>
      </c>
      <c r="AA88">
        <v>0</v>
      </c>
      <c r="AB88">
        <v>0</v>
      </c>
      <c r="AC88">
        <v>81.48</v>
      </c>
    </row>
    <row r="89" spans="7:29">
      <c r="G89" t="s">
        <v>131</v>
      </c>
      <c r="H89" s="115">
        <v>55.29</v>
      </c>
      <c r="I89" s="88">
        <v>87.3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142.59</v>
      </c>
      <c r="W89">
        <v>55.29</v>
      </c>
      <c r="X89">
        <v>87.3</v>
      </c>
      <c r="Y89">
        <v>0</v>
      </c>
      <c r="Z89">
        <v>0</v>
      </c>
      <c r="AA89">
        <v>0</v>
      </c>
      <c r="AB89">
        <v>0</v>
      </c>
      <c r="AC89">
        <v>0</v>
      </c>
    </row>
    <row r="90" spans="7:29">
      <c r="G90" t="s">
        <v>132</v>
      </c>
      <c r="H90" s="115">
        <v>53.35</v>
      </c>
      <c r="I90" s="88">
        <v>87.3</v>
      </c>
      <c r="J90" s="88">
        <v>35.89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176.54</v>
      </c>
      <c r="W90">
        <v>53.35</v>
      </c>
      <c r="X90">
        <v>87.3</v>
      </c>
      <c r="Y90">
        <v>0</v>
      </c>
      <c r="Z90">
        <v>0</v>
      </c>
      <c r="AA90">
        <v>0</v>
      </c>
      <c r="AB90">
        <v>0</v>
      </c>
      <c r="AC90">
        <v>35.89</v>
      </c>
    </row>
    <row r="91" spans="7:29">
      <c r="G91" t="s">
        <v>133</v>
      </c>
      <c r="H91" s="115">
        <v>81.48</v>
      </c>
      <c r="I91" s="88">
        <v>0</v>
      </c>
      <c r="J91" s="88">
        <v>60.14</v>
      </c>
      <c r="K91" s="88">
        <v>0</v>
      </c>
      <c r="L91" s="88">
        <v>12.13</v>
      </c>
      <c r="M91" s="116">
        <v>0</v>
      </c>
      <c r="N91" s="115">
        <v>0</v>
      </c>
      <c r="O91" s="88">
        <v>0</v>
      </c>
      <c r="P91" s="88">
        <v>0</v>
      </c>
      <c r="Q91" s="88">
        <v>-20</v>
      </c>
      <c r="R91" s="88">
        <v>0</v>
      </c>
      <c r="S91" s="116">
        <v>0</v>
      </c>
      <c r="U91" s="115">
        <v>-20</v>
      </c>
      <c r="V91" s="116">
        <v>153.74</v>
      </c>
      <c r="W91">
        <v>81.48</v>
      </c>
      <c r="X91">
        <v>0</v>
      </c>
      <c r="Y91">
        <v>0</v>
      </c>
      <c r="Z91">
        <v>12.13</v>
      </c>
      <c r="AA91">
        <v>-20</v>
      </c>
      <c r="AB91">
        <v>0</v>
      </c>
      <c r="AC91">
        <v>60.14</v>
      </c>
    </row>
    <row r="92" spans="7:29">
      <c r="G92" t="s">
        <v>134</v>
      </c>
      <c r="H92" s="115">
        <v>72.75</v>
      </c>
      <c r="I92" s="88">
        <v>67.900000000000006</v>
      </c>
      <c r="J92" s="88">
        <v>64.989999999999995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205.64</v>
      </c>
      <c r="W92">
        <v>72.75</v>
      </c>
      <c r="X92">
        <v>67.900000000000006</v>
      </c>
      <c r="Y92">
        <v>0</v>
      </c>
      <c r="Z92">
        <v>0</v>
      </c>
      <c r="AA92">
        <v>0</v>
      </c>
      <c r="AB92">
        <v>0</v>
      </c>
      <c r="AC92">
        <v>64.989999999999995</v>
      </c>
    </row>
    <row r="93" spans="7:29">
      <c r="G93" t="s">
        <v>135</v>
      </c>
      <c r="H93" s="115">
        <v>84.39</v>
      </c>
      <c r="I93" s="88">
        <v>0</v>
      </c>
      <c r="J93" s="88">
        <v>29.1</v>
      </c>
      <c r="K93" s="88">
        <v>0</v>
      </c>
      <c r="L93" s="88">
        <v>0</v>
      </c>
      <c r="M93" s="116">
        <v>0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113.49</v>
      </c>
      <c r="W93">
        <v>84.39</v>
      </c>
      <c r="X93">
        <v>-15</v>
      </c>
      <c r="Y93">
        <v>0</v>
      </c>
      <c r="Z93">
        <v>0</v>
      </c>
      <c r="AA93">
        <v>0</v>
      </c>
      <c r="AB93">
        <v>0</v>
      </c>
      <c r="AC93">
        <v>29.1</v>
      </c>
    </row>
    <row r="94" spans="7:29">
      <c r="G94" t="s">
        <v>136</v>
      </c>
      <c r="H94" s="115">
        <v>83.42</v>
      </c>
      <c r="I94" s="88">
        <v>0</v>
      </c>
      <c r="J94" s="88">
        <v>76.63</v>
      </c>
      <c r="K94" s="88">
        <v>0</v>
      </c>
      <c r="L94" s="88">
        <v>0</v>
      </c>
      <c r="M94" s="116">
        <v>0</v>
      </c>
      <c r="N94" s="115">
        <v>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-15</v>
      </c>
      <c r="V94" s="116">
        <v>160.05000000000001</v>
      </c>
      <c r="W94">
        <v>83.42</v>
      </c>
      <c r="X94">
        <v>-15</v>
      </c>
      <c r="Y94">
        <v>0</v>
      </c>
      <c r="Z94">
        <v>0</v>
      </c>
      <c r="AA94">
        <v>0</v>
      </c>
      <c r="AB94">
        <v>0</v>
      </c>
      <c r="AC94">
        <v>76.63</v>
      </c>
    </row>
    <row r="95" spans="7:29">
      <c r="G95" t="s">
        <v>137</v>
      </c>
      <c r="H95" s="115">
        <v>67.900000000000006</v>
      </c>
      <c r="I95" s="88">
        <v>0</v>
      </c>
      <c r="J95" s="88">
        <v>86.33</v>
      </c>
      <c r="K95" s="88">
        <v>0</v>
      </c>
      <c r="L95" s="88">
        <v>0</v>
      </c>
      <c r="M95" s="116">
        <v>0</v>
      </c>
      <c r="N95" s="115">
        <v>0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-20</v>
      </c>
      <c r="V95" s="116">
        <v>154.22999999999999</v>
      </c>
      <c r="W95">
        <v>67.900000000000006</v>
      </c>
      <c r="X95">
        <v>-20</v>
      </c>
      <c r="Y95">
        <v>0</v>
      </c>
      <c r="Z95">
        <v>0</v>
      </c>
      <c r="AA95">
        <v>0</v>
      </c>
      <c r="AB95">
        <v>0</v>
      </c>
      <c r="AC95">
        <v>86.33</v>
      </c>
    </row>
    <row r="96" spans="7:29">
      <c r="G96" t="s">
        <v>138</v>
      </c>
      <c r="H96" s="115">
        <v>90.21</v>
      </c>
      <c r="I96" s="88">
        <v>0</v>
      </c>
      <c r="J96" s="88">
        <v>57.23</v>
      </c>
      <c r="K96" s="88">
        <v>0</v>
      </c>
      <c r="L96" s="88">
        <v>0</v>
      </c>
      <c r="M96" s="116">
        <v>0</v>
      </c>
      <c r="N96" s="115">
        <v>0</v>
      </c>
      <c r="O96" s="88">
        <v>-20</v>
      </c>
      <c r="P96" s="88">
        <v>0</v>
      </c>
      <c r="Q96" s="88">
        <v>-20</v>
      </c>
      <c r="R96" s="88">
        <v>0</v>
      </c>
      <c r="S96" s="116">
        <v>0</v>
      </c>
      <c r="U96" s="115">
        <v>-40</v>
      </c>
      <c r="V96" s="116">
        <v>147.44</v>
      </c>
      <c r="W96">
        <v>90.21</v>
      </c>
      <c r="X96">
        <v>-20</v>
      </c>
      <c r="Y96">
        <v>0</v>
      </c>
      <c r="Z96">
        <v>0</v>
      </c>
      <c r="AA96">
        <v>-20</v>
      </c>
      <c r="AB96">
        <v>0</v>
      </c>
      <c r="AC96">
        <v>57.23</v>
      </c>
    </row>
    <row r="97" spans="1:83">
      <c r="G97" t="s">
        <v>139</v>
      </c>
      <c r="H97" s="115">
        <v>77.599999999999994</v>
      </c>
      <c r="I97" s="88">
        <v>0</v>
      </c>
      <c r="J97" s="88">
        <v>80.510000000000005</v>
      </c>
      <c r="K97" s="88">
        <v>0</v>
      </c>
      <c r="L97" s="88">
        <v>0</v>
      </c>
      <c r="M97" s="116">
        <v>0</v>
      </c>
      <c r="N97" s="115">
        <v>0</v>
      </c>
      <c r="O97" s="88">
        <v>-25</v>
      </c>
      <c r="P97" s="88">
        <v>0</v>
      </c>
      <c r="Q97" s="88">
        <v>0</v>
      </c>
      <c r="R97" s="88">
        <v>0</v>
      </c>
      <c r="S97" s="116">
        <v>0</v>
      </c>
      <c r="U97" s="115">
        <v>-25</v>
      </c>
      <c r="V97" s="116">
        <v>158.11000000000001</v>
      </c>
      <c r="W97">
        <v>77.599999999999994</v>
      </c>
      <c r="X97">
        <v>-25</v>
      </c>
      <c r="Y97">
        <v>0</v>
      </c>
      <c r="Z97">
        <v>0</v>
      </c>
      <c r="AA97">
        <v>0</v>
      </c>
      <c r="AB97">
        <v>0</v>
      </c>
      <c r="AC97">
        <v>80.510000000000005</v>
      </c>
    </row>
    <row r="98" spans="1:83">
      <c r="G98" t="s">
        <v>140</v>
      </c>
      <c r="H98" s="115">
        <v>82.45</v>
      </c>
      <c r="I98" s="88">
        <v>0</v>
      </c>
      <c r="J98" s="88">
        <v>80.510000000000005</v>
      </c>
      <c r="K98" s="88">
        <v>0</v>
      </c>
      <c r="L98" s="88">
        <v>1.94</v>
      </c>
      <c r="M98" s="116">
        <v>0</v>
      </c>
      <c r="N98" s="115">
        <v>0</v>
      </c>
      <c r="O98" s="88">
        <v>-25</v>
      </c>
      <c r="P98" s="88">
        <v>0</v>
      </c>
      <c r="Q98" s="88">
        <v>0</v>
      </c>
      <c r="R98" s="88">
        <v>0</v>
      </c>
      <c r="S98" s="116">
        <v>0</v>
      </c>
      <c r="U98" s="115">
        <v>-25</v>
      </c>
      <c r="V98" s="116">
        <v>164.9</v>
      </c>
      <c r="W98">
        <v>82.45</v>
      </c>
      <c r="X98">
        <v>-25</v>
      </c>
      <c r="Y98">
        <v>0</v>
      </c>
      <c r="Z98">
        <v>1.94</v>
      </c>
      <c r="AA98">
        <v>0</v>
      </c>
      <c r="AB98">
        <v>0</v>
      </c>
      <c r="AC98">
        <v>80.510000000000005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1.0351049999999999</v>
      </c>
      <c r="I99" s="111">
        <f t="shared" ref="I99:BQ99" si="1">SUM(I3:I98)/4000</f>
        <v>0.38654500000000008</v>
      </c>
      <c r="J99" s="111">
        <f t="shared" si="1"/>
        <v>0.28591500000000003</v>
      </c>
      <c r="K99" s="111">
        <f t="shared" si="1"/>
        <v>0</v>
      </c>
      <c r="L99" s="111">
        <f t="shared" si="1"/>
        <v>5.2072499999999994E-2</v>
      </c>
      <c r="M99" s="111">
        <f t="shared" si="1"/>
        <v>5.9899999999999997E-3</v>
      </c>
      <c r="N99" s="110">
        <f t="shared" si="1"/>
        <v>-0.31874999999999998</v>
      </c>
      <c r="O99" s="111">
        <f t="shared" si="1"/>
        <v>-0.18575</v>
      </c>
      <c r="P99" s="111">
        <f t="shared" si="1"/>
        <v>-0.88424999999999998</v>
      </c>
      <c r="Q99" s="111">
        <f t="shared" si="1"/>
        <v>-0.24124999999999999</v>
      </c>
      <c r="R99" s="111">
        <f t="shared" si="1"/>
        <v>-7.3749999999999996E-3</v>
      </c>
      <c r="S99" s="112">
        <f t="shared" si="1"/>
        <v>0</v>
      </c>
      <c r="U99" s="110">
        <f t="shared" si="1"/>
        <v>-1.6503749999999999</v>
      </c>
      <c r="V99" s="112">
        <f t="shared" si="1"/>
        <v>1.7656125000000003</v>
      </c>
      <c r="W99">
        <f t="shared" si="1"/>
        <v>0.71635499999999974</v>
      </c>
      <c r="X99">
        <f t="shared" si="1"/>
        <v>0.20079499999999995</v>
      </c>
      <c r="Y99">
        <f t="shared" si="1"/>
        <v>-1.2999999999999999E-2</v>
      </c>
      <c r="Z99">
        <f t="shared" si="1"/>
        <v>4.4697499999999994E-2</v>
      </c>
      <c r="AA99">
        <f t="shared" si="1"/>
        <v>-0.24124999999999999</v>
      </c>
      <c r="AB99">
        <f t="shared" si="1"/>
        <v>5.9899999999999997E-3</v>
      </c>
      <c r="AC99">
        <f t="shared" si="1"/>
        <v>-0.59833499999999995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83"/>
      <c r="F1" s="183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4</v>
      </c>
      <c r="U1" s="222" t="s">
        <v>342</v>
      </c>
      <c r="V1" s="223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6" t="s">
        <v>230</v>
      </c>
      <c r="W2" s="30" t="s">
        <v>493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493</v>
      </c>
      <c r="U3" s="115">
        <v>-4</v>
      </c>
      <c r="V3" s="116">
        <v>0</v>
      </c>
      <c r="W3">
        <v>-4</v>
      </c>
      <c r="X3">
        <v>0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0</v>
      </c>
      <c r="W4">
        <v>-4</v>
      </c>
      <c r="X4">
        <v>0</v>
      </c>
    </row>
    <row r="5" spans="1:24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0</v>
      </c>
      <c r="W5">
        <v>-4</v>
      </c>
      <c r="X5">
        <v>0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0</v>
      </c>
      <c r="W6">
        <v>-4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0</v>
      </c>
      <c r="W7">
        <v>-4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0</v>
      </c>
      <c r="W8">
        <v>-4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0</v>
      </c>
      <c r="W9">
        <v>-4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0</v>
      </c>
      <c r="W10">
        <v>-4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-4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0</v>
      </c>
      <c r="W12">
        <v>-4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-4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-4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-4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-4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-4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-4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-4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-4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-4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-4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-4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-4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-4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-4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-4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-4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-4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-4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-4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-4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-4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-4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-4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0</v>
      </c>
      <c r="W36">
        <v>-4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0</v>
      </c>
      <c r="W37">
        <v>-4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0</v>
      </c>
      <c r="W71">
        <v>-4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0</v>
      </c>
      <c r="W72">
        <v>-4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0</v>
      </c>
      <c r="W73">
        <v>-4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0</v>
      </c>
      <c r="W74">
        <v>-4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-4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37.67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37.67</v>
      </c>
      <c r="W76">
        <v>-4</v>
      </c>
      <c r="X76">
        <v>37.67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36.25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36.25</v>
      </c>
      <c r="W77">
        <v>-4</v>
      </c>
      <c r="X77">
        <v>36.25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0</v>
      </c>
      <c r="W78">
        <v>-4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35.96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35.96</v>
      </c>
      <c r="W79">
        <v>-4</v>
      </c>
      <c r="X79">
        <v>35.96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42.83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42.83</v>
      </c>
      <c r="W80">
        <v>-4</v>
      </c>
      <c r="X80">
        <v>42.83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0</v>
      </c>
      <c r="W81">
        <v>-4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36.229999999999997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36.229999999999997</v>
      </c>
      <c r="W82">
        <v>-4</v>
      </c>
      <c r="X82">
        <v>36.229999999999997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35.94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35.94</v>
      </c>
      <c r="W83">
        <v>-4</v>
      </c>
      <c r="X83">
        <v>35.94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29.1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29.1</v>
      </c>
      <c r="W84">
        <v>-4</v>
      </c>
      <c r="X84">
        <v>29.1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38.799999999999997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38.799999999999997</v>
      </c>
      <c r="W85">
        <v>-4</v>
      </c>
      <c r="X85">
        <v>38.799999999999997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0</v>
      </c>
      <c r="W86">
        <v>-4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38.799999999999997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38.799999999999997</v>
      </c>
      <c r="W87">
        <v>-4</v>
      </c>
      <c r="X87">
        <v>38.799999999999997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29.1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29.1</v>
      </c>
      <c r="W88">
        <v>-4</v>
      </c>
      <c r="X88">
        <v>29.1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29.1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29.1</v>
      </c>
      <c r="W89">
        <v>-4</v>
      </c>
      <c r="X89">
        <v>29.1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29.1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29.1</v>
      </c>
      <c r="W90">
        <v>-4</v>
      </c>
      <c r="X90">
        <v>29.1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0</v>
      </c>
      <c r="W91">
        <v>-4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29.1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29.1</v>
      </c>
      <c r="W92">
        <v>-4</v>
      </c>
      <c r="X92">
        <v>29.1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29.1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29.1</v>
      </c>
      <c r="W93">
        <v>-4</v>
      </c>
      <c r="X93">
        <v>29.1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29.1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29.1</v>
      </c>
      <c r="W94">
        <v>-4</v>
      </c>
      <c r="X94">
        <v>29.1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29.1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29.1</v>
      </c>
      <c r="W95">
        <v>-4</v>
      </c>
      <c r="X95">
        <v>29.1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0</v>
      </c>
      <c r="W96">
        <v>-4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29.1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29.1</v>
      </c>
      <c r="W97">
        <v>-4</v>
      </c>
      <c r="X97">
        <v>29.1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19.399999999999999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19.399999999999999</v>
      </c>
      <c r="W98">
        <v>-4</v>
      </c>
      <c r="X98">
        <v>19.399999999999999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0.14594500000000002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-6.3E-2</v>
      </c>
      <c r="V99" s="112">
        <f t="shared" si="1"/>
        <v>0.14594500000000002</v>
      </c>
      <c r="W99">
        <f t="shared" si="1"/>
        <v>-6.3E-2</v>
      </c>
      <c r="X99">
        <f t="shared" si="1"/>
        <v>0.14594500000000002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8" t="s">
        <v>229</v>
      </c>
      <c r="B1" s="218"/>
      <c r="C1" s="218"/>
      <c r="D1" s="218"/>
      <c r="E1" s="191"/>
      <c r="F1" s="191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44822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7">
      <c r="A3" t="s">
        <v>45</v>
      </c>
      <c r="E3">
        <f>GT_NG!P3</f>
        <v>13.00119760479042</v>
      </c>
      <c r="F3">
        <f>GT_Spot!P3</f>
        <v>0</v>
      </c>
      <c r="G3">
        <f>PPCL_NG!P3</f>
        <v>33.950000000000003</v>
      </c>
      <c r="H3">
        <f>PPCL_Spot!P3</f>
        <v>10.75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920.55996185496895</v>
      </c>
      <c r="P3" s="77">
        <v>94.639999999999986</v>
      </c>
      <c r="Q3" s="77">
        <v>28.97491850594227</v>
      </c>
      <c r="R3" s="80">
        <v>0</v>
      </c>
      <c r="S3" s="80">
        <v>0</v>
      </c>
      <c r="T3" s="78">
        <f>SUMPRODUCT(LTA!F3:AJ3,LTA!F$101:AJ$101,LTA!F$103:AJ$103)</f>
        <v>19.73</v>
      </c>
      <c r="U3" s="78">
        <f>SUMPRODUCT(LTA!F3:AJ3,LTA!F$102:AJ$102,LTA!F$103:AJ$103)</f>
        <v>50.599999999999994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598.80000000000007</v>
      </c>
      <c r="AB3" s="117">
        <f>-STOA!N3</f>
        <v>0</v>
      </c>
      <c r="AC3">
        <f>SUMIF(B3:AB3,"&gt;0")*$AC$2-SUMIF(B3:AB3,"&lt;0")*($AC$2/(1-$AC$2))+SUMIF(AI3:AR3,"&gt;0")*$AC$2-SUMIF(AI3:AR3,"&lt;0")*($AC$2/(1-$AC$2))</f>
        <v>16.845629486098176</v>
      </c>
      <c r="AD3">
        <f>SUM(B3:AB3,AI3:AR3)-AC3</f>
        <v>1897.4304484796037</v>
      </c>
      <c r="AE3">
        <f>'IDT-1'!B3</f>
        <v>5</v>
      </c>
      <c r="AF3" s="26"/>
      <c r="AG3">
        <f>SUM(AD3:AF3)+AT3</f>
        <v>1902.4304484796037</v>
      </c>
      <c r="AI3" s="75">
        <f>PXIL!H3</f>
        <v>0</v>
      </c>
      <c r="AJ3" s="75">
        <f>PXIL!N3</f>
        <v>0</v>
      </c>
      <c r="AK3" s="75">
        <f>RTM_IEX!H3</f>
        <v>43.65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13.775078414599374</v>
      </c>
      <c r="F4">
        <f>GT_Spot!P4</f>
        <v>0</v>
      </c>
      <c r="G4">
        <f>PPCL_NG!P4</f>
        <v>33.950000000000003</v>
      </c>
      <c r="H4">
        <f>PPCL_Spot!P4</f>
        <v>10.75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925.25927931816886</v>
      </c>
      <c r="P4" s="77">
        <v>94.639999999999986</v>
      </c>
      <c r="Q4" s="77">
        <v>28.97491850594227</v>
      </c>
      <c r="R4" s="80">
        <v>0</v>
      </c>
      <c r="S4" s="80">
        <v>0</v>
      </c>
      <c r="T4" s="78">
        <f>SUMPRODUCT(LTA!F4:AJ4,LTA!F$101:AJ$101,LTA!F$103:AJ$103)</f>
        <v>19.740000000000002</v>
      </c>
      <c r="U4" s="78">
        <f>SUMPRODUCT(LTA!F4:AJ4,LTA!F$102:AJ$102,LTA!F$103:AJ$103)</f>
        <v>50.19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558.06000000000006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16.531761630900654</v>
      </c>
      <c r="AD4">
        <f t="shared" ref="AD4:AD67" si="1">SUM(B4:AB4,AI4:AR4)-AC4</f>
        <v>1862.0775146078099</v>
      </c>
      <c r="AE4">
        <f>'IDT-1'!B4</f>
        <v>17</v>
      </c>
      <c r="AF4" s="26"/>
      <c r="AG4">
        <f t="shared" ref="AG4:AG67" si="2">SUM(AD4:AF4)+AT4</f>
        <v>1879.0775146078099</v>
      </c>
      <c r="AI4" s="75">
        <f>PXIL!H4</f>
        <v>0</v>
      </c>
      <c r="AJ4" s="75">
        <f>PXIL!N4</f>
        <v>0</v>
      </c>
      <c r="AK4" s="75">
        <f>RTM_IEX!H4</f>
        <v>43.65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13.775078414599374</v>
      </c>
      <c r="F5">
        <f>GT_Spot!P5</f>
        <v>0</v>
      </c>
      <c r="G5">
        <f>PPCL_NG!P5</f>
        <v>33.950000000000003</v>
      </c>
      <c r="H5">
        <f>PPCL_Spot!P5</f>
        <v>10.75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929.62455136296876</v>
      </c>
      <c r="P5" s="77">
        <v>94.639999999999986</v>
      </c>
      <c r="Q5" s="77">
        <v>28.97491850594227</v>
      </c>
      <c r="R5" s="80">
        <v>0</v>
      </c>
      <c r="S5" s="80">
        <v>0</v>
      </c>
      <c r="T5" s="78">
        <f>SUMPRODUCT(LTA!F5:AJ5,LTA!F$101:AJ$101,LTA!F$103:AJ$103)</f>
        <v>19.72</v>
      </c>
      <c r="U5" s="78">
        <f>SUMPRODUCT(LTA!F5:AJ5,LTA!F$102:AJ$102,LTA!F$103:AJ$103)</f>
        <v>52.86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558.06000000000006</v>
      </c>
      <c r="AB5" s="117">
        <f>-STOA!N5</f>
        <v>0</v>
      </c>
      <c r="AC5">
        <f t="shared" si="0"/>
        <v>16.567888024894891</v>
      </c>
      <c r="AD5">
        <f t="shared" si="1"/>
        <v>1866.1466602586152</v>
      </c>
      <c r="AE5">
        <f>'IDT-1'!B5</f>
        <v>0</v>
      </c>
      <c r="AF5" s="26"/>
      <c r="AG5">
        <f t="shared" si="2"/>
        <v>1866.1466602586152</v>
      </c>
      <c r="AI5" s="75">
        <f>PXIL!H5</f>
        <v>0</v>
      </c>
      <c r="AJ5" s="75">
        <f>PXIL!N5</f>
        <v>0</v>
      </c>
      <c r="AK5" s="75">
        <f>RTM_IEX!H5</f>
        <v>40.74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13.775078414599374</v>
      </c>
      <c r="F6">
        <f>GT_Spot!P6</f>
        <v>0</v>
      </c>
      <c r="G6">
        <f>PPCL_NG!P6</f>
        <v>33.950000000000003</v>
      </c>
      <c r="H6">
        <f>PPCL_Spot!P6</f>
        <v>10.75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929.62463192635232</v>
      </c>
      <c r="P6" s="77">
        <v>94.639999999999986</v>
      </c>
      <c r="Q6" s="77">
        <v>28.97491850594227</v>
      </c>
      <c r="R6" s="80">
        <v>0</v>
      </c>
      <c r="S6" s="80">
        <v>0</v>
      </c>
      <c r="T6" s="78">
        <f>SUMPRODUCT(LTA!F6:AJ6,LTA!F$101:AJ$101,LTA!F$103:AJ$103)</f>
        <v>19.689999999999998</v>
      </c>
      <c r="U6" s="78">
        <f>SUMPRODUCT(LTA!F6:AJ6,LTA!F$102:AJ$102,LTA!F$103:AJ$103)</f>
        <v>52.04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558.06000000000006</v>
      </c>
      <c r="AB6" s="117">
        <f>-STOA!N6</f>
        <v>0</v>
      </c>
      <c r="AC6">
        <f t="shared" si="0"/>
        <v>16.42384992190755</v>
      </c>
      <c r="AD6">
        <f t="shared" si="1"/>
        <v>1799.7007789249863</v>
      </c>
      <c r="AE6">
        <f>'IDT-1'!B6</f>
        <v>0</v>
      </c>
      <c r="AF6" s="26"/>
      <c r="AG6">
        <f t="shared" si="2"/>
        <v>1799.7007789249863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13.775078414599374</v>
      </c>
      <c r="F7">
        <f>GT_Spot!P7</f>
        <v>0</v>
      </c>
      <c r="G7">
        <f>PPCL_NG!P7</f>
        <v>33.950000000000003</v>
      </c>
      <c r="H7">
        <f>PPCL_Spot!P7</f>
        <v>10.75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864.1765106103478</v>
      </c>
      <c r="P7" s="77">
        <v>94.639999999999986</v>
      </c>
      <c r="Q7" s="77">
        <v>15.7</v>
      </c>
      <c r="R7" s="80">
        <v>0</v>
      </c>
      <c r="S7" s="80">
        <v>0</v>
      </c>
      <c r="T7" s="78">
        <f>SUMPRODUCT(LTA!F7:AJ7,LTA!F$101:AJ$101,LTA!F$103:AJ$103)</f>
        <v>19.489999999999998</v>
      </c>
      <c r="U7" s="78">
        <f>SUMPRODUCT(LTA!F7:AJ7,LTA!F$102:AJ$102,LTA!F$103:AJ$103)</f>
        <v>51.78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558.01999999999987</v>
      </c>
      <c r="AB7" s="117">
        <f>-STOA!N7</f>
        <v>0</v>
      </c>
      <c r="AC7">
        <f t="shared" si="0"/>
        <v>15.590093983419534</v>
      </c>
      <c r="AD7">
        <f t="shared" si="1"/>
        <v>1756.0114950415275</v>
      </c>
      <c r="AE7">
        <f>'IDT-1'!B7</f>
        <v>0</v>
      </c>
      <c r="AF7" s="26"/>
      <c r="AG7">
        <f t="shared" si="2"/>
        <v>1756.0114950415275</v>
      </c>
      <c r="AI7" s="75">
        <f>PXIL!H7</f>
        <v>0</v>
      </c>
      <c r="AJ7" s="75">
        <f>PXIL!N7</f>
        <v>0</v>
      </c>
      <c r="AK7" s="75">
        <f>RTM_IEX!H7</f>
        <v>9.6999999999999993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13.775078414599374</v>
      </c>
      <c r="F8">
        <f>GT_Spot!P8</f>
        <v>0</v>
      </c>
      <c r="G8">
        <f>PPCL_NG!P8</f>
        <v>33.950000000000003</v>
      </c>
      <c r="H8">
        <f>PPCL_Spot!P8</f>
        <v>10.75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846.55109944238507</v>
      </c>
      <c r="P8" s="77">
        <v>94.639999999999986</v>
      </c>
      <c r="Q8" s="77">
        <v>15.7</v>
      </c>
      <c r="R8" s="80">
        <v>0</v>
      </c>
      <c r="S8" s="80">
        <v>0</v>
      </c>
      <c r="T8" s="78">
        <f>SUMPRODUCT(LTA!F8:AJ8,LTA!F$101:AJ$101,LTA!F$103:AJ$103)</f>
        <v>19.25</v>
      </c>
      <c r="U8" s="78">
        <f>SUMPRODUCT(LTA!F8:AJ8,LTA!F$102:AJ$102,LTA!F$103:AJ$103)</f>
        <v>51.17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558.01999999999987</v>
      </c>
      <c r="AB8" s="117">
        <f>-STOA!N8</f>
        <v>0</v>
      </c>
      <c r="AC8">
        <f t="shared" si="0"/>
        <v>15.581158365141464</v>
      </c>
      <c r="AD8">
        <f t="shared" si="1"/>
        <v>1755.0050194918431</v>
      </c>
      <c r="AE8">
        <f>'IDT-1'!B8</f>
        <v>0</v>
      </c>
      <c r="AF8" s="26"/>
      <c r="AG8">
        <f t="shared" si="2"/>
        <v>1755.0050194918431</v>
      </c>
      <c r="AI8" s="75">
        <f>PXIL!H8</f>
        <v>0</v>
      </c>
      <c r="AJ8" s="75">
        <f>PXIL!N8</f>
        <v>0</v>
      </c>
      <c r="AK8" s="75">
        <f>RTM_IEX!H8</f>
        <v>27.16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10.75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824.2409878374566</v>
      </c>
      <c r="P9" s="77">
        <v>94.639999999999986</v>
      </c>
      <c r="Q9" s="77">
        <v>15.7</v>
      </c>
      <c r="R9" s="80">
        <v>0</v>
      </c>
      <c r="S9" s="80">
        <v>0</v>
      </c>
      <c r="T9" s="78">
        <f>SUMPRODUCT(LTA!F9:AJ9,LTA!F$101:AJ$101,LTA!F$103:AJ$103)</f>
        <v>18.95</v>
      </c>
      <c r="U9" s="78">
        <f>SUMPRODUCT(LTA!F9:AJ9,LTA!F$102:AJ$102,LTA!F$103:AJ$103)</f>
        <v>50.79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558.01999999999987</v>
      </c>
      <c r="AB9" s="117">
        <f>-STOA!N9</f>
        <v>0</v>
      </c>
      <c r="AC9">
        <f t="shared" si="0"/>
        <v>15.299643678417608</v>
      </c>
      <c r="AD9">
        <f t="shared" si="1"/>
        <v>1687.1364225736381</v>
      </c>
      <c r="AE9">
        <f>'IDT-1'!B9</f>
        <v>0</v>
      </c>
      <c r="AF9" s="26"/>
      <c r="AG9">
        <f t="shared" si="2"/>
        <v>1687.1364225736381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10.75</v>
      </c>
      <c r="I10">
        <f>Bawana_NG!P10</f>
        <v>89.999999999999986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799.99081673773185</v>
      </c>
      <c r="P10" s="77">
        <v>94.639999999999986</v>
      </c>
      <c r="Q10" s="77">
        <v>15.7</v>
      </c>
      <c r="R10" s="80">
        <v>0</v>
      </c>
      <c r="S10" s="80">
        <v>0</v>
      </c>
      <c r="T10" s="78">
        <f>SUMPRODUCT(LTA!F10:AJ10,LTA!F$101:AJ$101,LTA!F$103:AJ$103)</f>
        <v>18.64</v>
      </c>
      <c r="U10" s="78">
        <f>SUMPRODUCT(LTA!F10:AJ10,LTA!F$102:AJ$102,LTA!F$103:AJ$103)</f>
        <v>50.15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558.01999999999987</v>
      </c>
      <c r="AB10" s="117">
        <f>-STOA!N10</f>
        <v>0</v>
      </c>
      <c r="AC10">
        <f t="shared" si="0"/>
        <v>15.080963877340515</v>
      </c>
      <c r="AD10">
        <f t="shared" si="1"/>
        <v>1698.6649312749907</v>
      </c>
      <c r="AE10">
        <f>'IDT-1'!B10</f>
        <v>0</v>
      </c>
      <c r="AF10" s="26"/>
      <c r="AG10">
        <f t="shared" si="2"/>
        <v>1698.6649312749907</v>
      </c>
      <c r="AI10" s="75">
        <f>PXIL!H10</f>
        <v>0</v>
      </c>
      <c r="AJ10" s="75">
        <f>PXIL!N10</f>
        <v>0</v>
      </c>
      <c r="AK10" s="75">
        <f>RTM_IEX!H10</f>
        <v>28.13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10.75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767.78540116829242</v>
      </c>
      <c r="P11" s="77">
        <v>94.639999999999986</v>
      </c>
      <c r="Q11" s="77">
        <v>15.7</v>
      </c>
      <c r="R11" s="80">
        <v>0</v>
      </c>
      <c r="S11" s="80">
        <v>0</v>
      </c>
      <c r="T11" s="78">
        <f>SUMPRODUCT(LTA!F11:AJ11,LTA!F$101:AJ$101,LTA!F$103:AJ$103)</f>
        <v>14.67</v>
      </c>
      <c r="U11" s="78">
        <f>SUMPRODUCT(LTA!F11:AJ11,LTA!F$102:AJ$102,LTA!F$103:AJ$103)</f>
        <v>49.5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558.06000000000006</v>
      </c>
      <c r="AB11" s="117">
        <f>-STOA!N11</f>
        <v>0</v>
      </c>
      <c r="AC11">
        <f t="shared" si="0"/>
        <v>14.924012220329447</v>
      </c>
      <c r="AD11">
        <f t="shared" si="1"/>
        <v>1680.9864673625623</v>
      </c>
      <c r="AE11">
        <f>'IDT-1'!B11</f>
        <v>0</v>
      </c>
      <c r="AF11" s="26"/>
      <c r="AG11">
        <f t="shared" si="2"/>
        <v>1680.9864673625623</v>
      </c>
      <c r="AI11" s="75">
        <f>PXIL!H11</f>
        <v>0</v>
      </c>
      <c r="AJ11" s="75">
        <f>PXIL!N11</f>
        <v>0</v>
      </c>
      <c r="AK11" s="75">
        <f>RTM_IEX!H11</f>
        <v>62.08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10.75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767.78540116829242</v>
      </c>
      <c r="P12" s="77">
        <v>94.639999999999986</v>
      </c>
      <c r="Q12" s="77">
        <v>28.97491850594227</v>
      </c>
      <c r="R12" s="80">
        <v>0</v>
      </c>
      <c r="S12" s="80">
        <v>0</v>
      </c>
      <c r="T12" s="78">
        <f>SUMPRODUCT(LTA!F12:AJ12,LTA!F$101:AJ$101,LTA!F$103:AJ$103)</f>
        <v>14.38</v>
      </c>
      <c r="U12" s="78">
        <f>SUMPRODUCT(LTA!F12:AJ12,LTA!F$102:AJ$102,LTA!F$103:AJ$103)</f>
        <v>48.55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558.06000000000006</v>
      </c>
      <c r="AB12" s="117">
        <f>-STOA!N12</f>
        <v>0</v>
      </c>
      <c r="AC12">
        <f t="shared" si="0"/>
        <v>14.714087503181744</v>
      </c>
      <c r="AD12">
        <f t="shared" si="1"/>
        <v>1657.3413105856528</v>
      </c>
      <c r="AE12">
        <f>'IDT-1'!B12</f>
        <v>0</v>
      </c>
      <c r="AF12" s="26"/>
      <c r="AG12">
        <f t="shared" si="2"/>
        <v>1657.3413105856528</v>
      </c>
      <c r="AI12" s="75">
        <f>PXIL!H12</f>
        <v>0</v>
      </c>
      <c r="AJ12" s="75">
        <f>PXIL!N12</f>
        <v>0</v>
      </c>
      <c r="AK12" s="75">
        <f>RTM_IEX!H12</f>
        <v>26.19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33.950000000000003</v>
      </c>
      <c r="H13">
        <f>PPCL_Spot!P13</f>
        <v>10.75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749.63100890452438</v>
      </c>
      <c r="P13" s="77">
        <v>87.3</v>
      </c>
      <c r="Q13" s="77">
        <v>15.7</v>
      </c>
      <c r="R13" s="80">
        <v>0</v>
      </c>
      <c r="S13" s="80">
        <v>0</v>
      </c>
      <c r="T13" s="78">
        <f>SUMPRODUCT(LTA!F13:AJ13,LTA!F$101:AJ$101,LTA!F$103:AJ$103)</f>
        <v>14.06</v>
      </c>
      <c r="U13" s="78">
        <f>SUMPRODUCT(LTA!F13:AJ13,LTA!F$102:AJ$102,LTA!F$103:AJ$103)</f>
        <v>47.2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558.06000000000006</v>
      </c>
      <c r="AB13" s="117">
        <f>-STOA!N13</f>
        <v>0</v>
      </c>
      <c r="AC13">
        <f t="shared" si="0"/>
        <v>14.708197568408291</v>
      </c>
      <c r="AD13">
        <f t="shared" si="1"/>
        <v>1656.6778897507156</v>
      </c>
      <c r="AE13">
        <f>'IDT-1'!B13</f>
        <v>0</v>
      </c>
      <c r="AF13" s="26"/>
      <c r="AG13">
        <f t="shared" si="2"/>
        <v>1656.6778897507156</v>
      </c>
      <c r="AI13" s="75">
        <f>PXIL!H13</f>
        <v>0</v>
      </c>
      <c r="AJ13" s="75">
        <f>PXIL!N13</f>
        <v>0</v>
      </c>
      <c r="AK13" s="75">
        <f>RTM_IEX!H13</f>
        <v>65.959999999999994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33.950000000000003</v>
      </c>
      <c r="H14">
        <f>PPCL_Spot!P14</f>
        <v>10.75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749.63100890452438</v>
      </c>
      <c r="P14" s="77">
        <v>67.900000000000006</v>
      </c>
      <c r="Q14" s="77">
        <v>20.45</v>
      </c>
      <c r="R14" s="80">
        <v>0</v>
      </c>
      <c r="S14" s="80">
        <v>0</v>
      </c>
      <c r="T14" s="78">
        <f>SUMPRODUCT(LTA!F14:AJ14,LTA!F$101:AJ$101,LTA!F$103:AJ$103)</f>
        <v>13.670000000000002</v>
      </c>
      <c r="U14" s="78">
        <f>SUMPRODUCT(LTA!F14:AJ14,LTA!F$102:AJ$102,LTA!F$103:AJ$103)</f>
        <v>44.89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558.06000000000006</v>
      </c>
      <c r="AB14" s="117">
        <f>-STOA!N14</f>
        <v>0</v>
      </c>
      <c r="AC14">
        <f t="shared" si="0"/>
        <v>14.231149568408291</v>
      </c>
      <c r="AD14">
        <f t="shared" si="1"/>
        <v>1602.9449377507156</v>
      </c>
      <c r="AE14">
        <f>'IDT-1'!B14</f>
        <v>0</v>
      </c>
      <c r="AF14" s="26"/>
      <c r="AG14">
        <f t="shared" si="2"/>
        <v>1602.9449377507156</v>
      </c>
      <c r="AI14" s="75">
        <f>PXIL!H14</f>
        <v>0</v>
      </c>
      <c r="AJ14" s="75">
        <f>PXIL!N14</f>
        <v>0</v>
      </c>
      <c r="AK14" s="75">
        <f>RTM_IEX!H14</f>
        <v>29.1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13.775078414599374</v>
      </c>
      <c r="F15">
        <f>GT_Spot!P15</f>
        <v>0</v>
      </c>
      <c r="G15">
        <f>PPCL_NG!P15</f>
        <v>33.950000000000003</v>
      </c>
      <c r="H15">
        <f>PPCL_Spot!P15</f>
        <v>10.75</v>
      </c>
      <c r="I15">
        <f>Bawana_NG!P15</f>
        <v>75.8748614397106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724.04360250818286</v>
      </c>
      <c r="P15" s="77">
        <v>58.199999999999989</v>
      </c>
      <c r="Q15" s="77">
        <v>20.45</v>
      </c>
      <c r="R15" s="80">
        <v>0</v>
      </c>
      <c r="S15" s="80">
        <v>0</v>
      </c>
      <c r="T15" s="78">
        <f>SUMPRODUCT(LTA!F15:AJ15,LTA!F$101:AJ$101,LTA!F$103:AJ$103)</f>
        <v>13.16</v>
      </c>
      <c r="U15" s="78">
        <f>SUMPRODUCT(LTA!F15:AJ15,LTA!F$102:AJ$102,LTA!F$103:AJ$103)</f>
        <v>42.8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558.01999999999987</v>
      </c>
      <c r="AB15" s="117">
        <f>-STOA!N15</f>
        <v>0</v>
      </c>
      <c r="AC15">
        <f t="shared" si="0"/>
        <v>13.751439172789937</v>
      </c>
      <c r="AD15">
        <f t="shared" si="1"/>
        <v>1548.9121031897027</v>
      </c>
      <c r="AE15">
        <f>'IDT-1'!B15</f>
        <v>0</v>
      </c>
      <c r="AF15" s="26"/>
      <c r="AG15">
        <f t="shared" si="2"/>
        <v>1548.9121031897027</v>
      </c>
      <c r="AI15" s="75">
        <f>PXIL!H15</f>
        <v>0</v>
      </c>
      <c r="AJ15" s="75">
        <f>PXIL!N15</f>
        <v>0</v>
      </c>
      <c r="AK15" s="75">
        <f>RTM_IEX!H15</f>
        <v>11.64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13.775078414599374</v>
      </c>
      <c r="F16">
        <f>GT_Spot!P16</f>
        <v>0</v>
      </c>
      <c r="G16">
        <f>PPCL_NG!P16</f>
        <v>33.950000000000003</v>
      </c>
      <c r="H16">
        <f>PPCL_Spot!P16</f>
        <v>10.75</v>
      </c>
      <c r="I16">
        <f>Bawana_NG!P16</f>
        <v>75.8748614397106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713.66840373800756</v>
      </c>
      <c r="P16" s="77">
        <v>58.199999999999989</v>
      </c>
      <c r="Q16" s="77">
        <v>20.45</v>
      </c>
      <c r="R16" s="80">
        <v>0</v>
      </c>
      <c r="S16" s="80">
        <v>0</v>
      </c>
      <c r="T16" s="78">
        <f>SUMPRODUCT(LTA!F16:AJ16,LTA!F$101:AJ$101,LTA!F$103:AJ$103)</f>
        <v>12.78</v>
      </c>
      <c r="U16" s="78">
        <f>SUMPRODUCT(LTA!F16:AJ16,LTA!F$102:AJ$102,LTA!F$103:AJ$103)</f>
        <v>40.43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558.01999999999987</v>
      </c>
      <c r="AB16" s="117">
        <f>-STOA!N16</f>
        <v>0</v>
      </c>
      <c r="AC16">
        <f t="shared" si="0"/>
        <v>13.806657423612393</v>
      </c>
      <c r="AD16">
        <f t="shared" si="1"/>
        <v>1555.1316861687048</v>
      </c>
      <c r="AE16">
        <f>'IDT-1'!B16</f>
        <v>0</v>
      </c>
      <c r="AF16" s="26"/>
      <c r="AG16">
        <f t="shared" si="2"/>
        <v>1555.1316861687048</v>
      </c>
      <c r="AI16" s="75">
        <f>PXIL!H16</f>
        <v>0</v>
      </c>
      <c r="AJ16" s="75">
        <f>PXIL!N16</f>
        <v>0</v>
      </c>
      <c r="AK16" s="75">
        <f>RTM_IEX!H16</f>
        <v>31.04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13.775078414599374</v>
      </c>
      <c r="F17">
        <f>GT_Spot!P17</f>
        <v>0</v>
      </c>
      <c r="G17">
        <f>PPCL_NG!P17</f>
        <v>33.950000000000003</v>
      </c>
      <c r="H17">
        <f>PPCL_Spot!P17</f>
        <v>10.75</v>
      </c>
      <c r="I17">
        <f>Bawana_NG!P17</f>
        <v>75.8748614397106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704.0566676000692</v>
      </c>
      <c r="P17" s="77">
        <v>58.199999999999996</v>
      </c>
      <c r="Q17" s="77">
        <v>20.45</v>
      </c>
      <c r="R17" s="80">
        <v>0</v>
      </c>
      <c r="S17" s="80">
        <v>0</v>
      </c>
      <c r="T17" s="78">
        <f>SUMPRODUCT(LTA!F17:AJ17,LTA!F$101:AJ$101,LTA!F$103:AJ$103)</f>
        <v>12.57</v>
      </c>
      <c r="U17" s="78">
        <f>SUMPRODUCT(LTA!F17:AJ17,LTA!F$102:AJ$102,LTA!F$103:AJ$103)</f>
        <v>34.159999999999997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558.01999999999987</v>
      </c>
      <c r="AB17" s="117">
        <f>-STOA!N17</f>
        <v>0</v>
      </c>
      <c r="AC17">
        <f t="shared" si="0"/>
        <v>13.921130145598536</v>
      </c>
      <c r="AD17">
        <f t="shared" si="1"/>
        <v>1568.0254773087806</v>
      </c>
      <c r="AE17">
        <f>'IDT-1'!B17</f>
        <v>0</v>
      </c>
      <c r="AF17" s="26"/>
      <c r="AG17">
        <f t="shared" si="2"/>
        <v>1568.0254773087806</v>
      </c>
      <c r="AI17" s="75">
        <f>PXIL!H17</f>
        <v>0</v>
      </c>
      <c r="AJ17" s="75">
        <f>PXIL!N17</f>
        <v>0</v>
      </c>
      <c r="AK17" s="75">
        <f>RTM_IEX!H17</f>
        <v>60.14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13.775078414599374</v>
      </c>
      <c r="F18">
        <f>GT_Spot!P18</f>
        <v>0</v>
      </c>
      <c r="G18">
        <f>PPCL_NG!P18</f>
        <v>33.950000000000003</v>
      </c>
      <c r="H18">
        <f>PPCL_Spot!P18</f>
        <v>10.75</v>
      </c>
      <c r="I18">
        <f>Bawana_NG!P18</f>
        <v>75.8748614397106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704.0566676000692</v>
      </c>
      <c r="P18" s="77">
        <v>58.199999999999996</v>
      </c>
      <c r="Q18" s="77">
        <v>20.45</v>
      </c>
      <c r="R18" s="80">
        <v>0</v>
      </c>
      <c r="S18" s="80">
        <v>0</v>
      </c>
      <c r="T18" s="78">
        <f>SUMPRODUCT(LTA!F18:AJ18,LTA!F$101:AJ$101,LTA!F$103:AJ$103)</f>
        <v>12.06</v>
      </c>
      <c r="U18" s="78">
        <f>SUMPRODUCT(LTA!F18:AJ18,LTA!F$102:AJ$102,LTA!F$103:AJ$103)</f>
        <v>32.700000000000003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558.01999999999987</v>
      </c>
      <c r="AB18" s="117">
        <f>-STOA!N18</f>
        <v>0</v>
      </c>
      <c r="AC18">
        <f t="shared" si="0"/>
        <v>13.570890145598536</v>
      </c>
      <c r="AD18">
        <f t="shared" si="1"/>
        <v>1528.5757173087807</v>
      </c>
      <c r="AE18">
        <f>'IDT-1'!B18</f>
        <v>0</v>
      </c>
      <c r="AF18" s="26"/>
      <c r="AG18">
        <f t="shared" si="2"/>
        <v>1528.5757173087807</v>
      </c>
      <c r="AI18" s="75">
        <f>PXIL!H18</f>
        <v>0</v>
      </c>
      <c r="AJ18" s="75">
        <f>PXIL!N18</f>
        <v>0</v>
      </c>
      <c r="AK18" s="75">
        <f>RTM_IEX!H18</f>
        <v>22.31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33.950000000000003</v>
      </c>
      <c r="H19">
        <f>PPCL_Spot!P19</f>
        <v>10.75</v>
      </c>
      <c r="I19">
        <f>Bawana_NG!P19</f>
        <v>75.8748614397106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723.43405101859548</v>
      </c>
      <c r="P19" s="77">
        <v>58.199999999999996</v>
      </c>
      <c r="Q19" s="77">
        <v>20.45</v>
      </c>
      <c r="R19" s="80">
        <v>0</v>
      </c>
      <c r="S19" s="80">
        <v>0</v>
      </c>
      <c r="T19" s="78">
        <f>SUMPRODUCT(LTA!F19:AJ19,LTA!F$101:AJ$101,LTA!F$103:AJ$103)</f>
        <v>11.719999999999999</v>
      </c>
      <c r="U19" s="78">
        <f>SUMPRODUCT(LTA!F19:AJ19,LTA!F$102:AJ$102,LTA!F$103:AJ$103)</f>
        <v>31.099999999999998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558.06000000000006</v>
      </c>
      <c r="AB19" s="117">
        <f>-STOA!N19</f>
        <v>0</v>
      </c>
      <c r="AC19">
        <f t="shared" si="0"/>
        <v>13.758835119681571</v>
      </c>
      <c r="AD19">
        <f t="shared" si="1"/>
        <v>1549.745155753224</v>
      </c>
      <c r="AE19">
        <f>'IDT-1'!B19</f>
        <v>0</v>
      </c>
      <c r="AF19" s="26"/>
      <c r="AG19">
        <f t="shared" si="2"/>
        <v>1549.745155753224</v>
      </c>
      <c r="AI19" s="75">
        <f>PXIL!H19</f>
        <v>0</v>
      </c>
      <c r="AJ19" s="75">
        <f>PXIL!N19</f>
        <v>0</v>
      </c>
      <c r="AK19" s="75">
        <f>RTM_IEX!H19</f>
        <v>26.19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33.950000000000003</v>
      </c>
      <c r="H20">
        <f>PPCL_Spot!P20</f>
        <v>10.75</v>
      </c>
      <c r="I20">
        <f>Bawana_NG!P20</f>
        <v>75.8748614397106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723.47036527869682</v>
      </c>
      <c r="P20" s="77">
        <v>58.199999999999996</v>
      </c>
      <c r="Q20" s="77">
        <v>20.45</v>
      </c>
      <c r="R20" s="80">
        <v>0</v>
      </c>
      <c r="S20" s="80">
        <v>0</v>
      </c>
      <c r="T20" s="78">
        <f>SUMPRODUCT(LTA!F20:AJ20,LTA!F$101:AJ$101,LTA!F$103:AJ$103)</f>
        <v>11.45</v>
      </c>
      <c r="U20" s="78">
        <f>SUMPRODUCT(LTA!F20:AJ20,LTA!F$102:AJ$102,LTA!F$103:AJ$103)</f>
        <v>21.03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558.06000000000006</v>
      </c>
      <c r="AB20" s="117">
        <f>-STOA!N20</f>
        <v>0</v>
      </c>
      <c r="AC20">
        <f t="shared" si="0"/>
        <v>13.473203195259243</v>
      </c>
      <c r="AD20">
        <f t="shared" si="1"/>
        <v>1509.5371019377478</v>
      </c>
      <c r="AE20">
        <f>'IDT-1'!B20</f>
        <v>0</v>
      </c>
      <c r="AF20" s="26"/>
      <c r="AG20">
        <f t="shared" si="2"/>
        <v>1509.5371019377478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33.950000000000003</v>
      </c>
      <c r="H21">
        <f>PPCL_Spot!P21</f>
        <v>10.75</v>
      </c>
      <c r="I21">
        <f>Bawana_NG!P21</f>
        <v>75.8748614397106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707.15016724971395</v>
      </c>
      <c r="P21" s="77">
        <v>58.199999999999996</v>
      </c>
      <c r="Q21" s="77">
        <v>20.45</v>
      </c>
      <c r="R21" s="80">
        <v>0</v>
      </c>
      <c r="S21" s="80">
        <v>0</v>
      </c>
      <c r="T21" s="78">
        <f>SUMPRODUCT(LTA!F21:AJ21,LTA!F$101:AJ$101,LTA!F$103:AJ$103)</f>
        <v>8.91</v>
      </c>
      <c r="U21" s="78">
        <f>SUMPRODUCT(LTA!F21:AJ21,LTA!F$102:AJ$102,LTA!F$103:AJ$103)</f>
        <v>19.82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558.06000000000006</v>
      </c>
      <c r="AB21" s="117">
        <f>-STOA!N21</f>
        <v>0</v>
      </c>
      <c r="AC21">
        <f t="shared" si="0"/>
        <v>13.414720942515414</v>
      </c>
      <c r="AD21">
        <f t="shared" si="1"/>
        <v>1510.9853861615088</v>
      </c>
      <c r="AE21">
        <f>'IDT-1'!B21</f>
        <v>0</v>
      </c>
      <c r="AF21" s="26"/>
      <c r="AG21">
        <f t="shared" si="2"/>
        <v>1510.9853861615088</v>
      </c>
      <c r="AI21" s="75">
        <f>PXIL!H21</f>
        <v>0</v>
      </c>
      <c r="AJ21" s="75">
        <f>PXIL!N21</f>
        <v>0</v>
      </c>
      <c r="AK21" s="75">
        <f>RTM_IEX!H21</f>
        <v>17.46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10.75</v>
      </c>
      <c r="I22">
        <f>Bawana_NG!P22</f>
        <v>75.8748614397106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705.75308560790666</v>
      </c>
      <c r="P22" s="77">
        <v>58.199999999999996</v>
      </c>
      <c r="Q22" s="77">
        <v>20.45</v>
      </c>
      <c r="R22" s="80">
        <v>0</v>
      </c>
      <c r="S22" s="80">
        <v>0</v>
      </c>
      <c r="T22" s="78">
        <f>SUMPRODUCT(LTA!F22:AJ22,LTA!F$101:AJ$101,LTA!F$103:AJ$103)</f>
        <v>6.38</v>
      </c>
      <c r="U22" s="78">
        <f>SUMPRODUCT(LTA!F22:AJ22,LTA!F$102:AJ$102,LTA!F$103:AJ$103)</f>
        <v>19.11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558.06000000000006</v>
      </c>
      <c r="AB22" s="117">
        <f>-STOA!N22</f>
        <v>0</v>
      </c>
      <c r="AC22">
        <f t="shared" si="0"/>
        <v>13.371194791944827</v>
      </c>
      <c r="AD22">
        <f t="shared" si="1"/>
        <v>1471.9318306702719</v>
      </c>
      <c r="AE22">
        <f>'IDT-1'!B22</f>
        <v>0</v>
      </c>
      <c r="AF22" s="26"/>
      <c r="AG22">
        <f t="shared" si="2"/>
        <v>1471.9318306702719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10.75</v>
      </c>
      <c r="I23">
        <f>Bawana_NG!P23</f>
        <v>75.8748614397106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702.76732467172917</v>
      </c>
      <c r="P23" s="77">
        <v>58.199999999999996</v>
      </c>
      <c r="Q23" s="77">
        <v>20.45</v>
      </c>
      <c r="R23" s="80">
        <v>0</v>
      </c>
      <c r="S23" s="80">
        <v>0</v>
      </c>
      <c r="T23" s="78">
        <f>SUMPRODUCT(LTA!F23:AJ23,LTA!F$101:AJ$101,LTA!F$103:AJ$103)</f>
        <v>6.53</v>
      </c>
      <c r="U23" s="78">
        <f>SUMPRODUCT(LTA!F23:AJ23,LTA!F$102:AJ$102,LTA!F$103:AJ$103)</f>
        <v>18.079999999999998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558.06000000000006</v>
      </c>
      <c r="AB23" s="117">
        <f>-STOA!N23</f>
        <v>0</v>
      </c>
      <c r="AC23">
        <f t="shared" si="0"/>
        <v>13.433791927829146</v>
      </c>
      <c r="AD23">
        <f t="shared" si="1"/>
        <v>1513.1334725982103</v>
      </c>
      <c r="AE23">
        <f>'IDT-1'!B23</f>
        <v>0</v>
      </c>
      <c r="AF23" s="26"/>
      <c r="AG23">
        <f t="shared" si="2"/>
        <v>1513.1334725982103</v>
      </c>
      <c r="AI23" s="75">
        <f>PXIL!H23</f>
        <v>0</v>
      </c>
      <c r="AJ23" s="75">
        <f>PXIL!N23</f>
        <v>0</v>
      </c>
      <c r="AK23" s="75">
        <f>RTM_IEX!H23</f>
        <v>28.13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10.75</v>
      </c>
      <c r="I24">
        <f>Bawana_NG!P24</f>
        <v>75.8748614397106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709.16194491172917</v>
      </c>
      <c r="P24" s="77">
        <v>58.199999999999996</v>
      </c>
      <c r="Q24" s="77">
        <v>20.45</v>
      </c>
      <c r="R24" s="80">
        <v>0</v>
      </c>
      <c r="S24" s="80">
        <v>0</v>
      </c>
      <c r="T24" s="78">
        <f>SUMPRODUCT(LTA!F24:AJ24,LTA!F$101:AJ$101,LTA!F$103:AJ$103)</f>
        <v>6.58</v>
      </c>
      <c r="U24" s="78">
        <f>SUMPRODUCT(LTA!F24:AJ24,LTA!F$102:AJ$102,LTA!F$103:AJ$103)</f>
        <v>17.11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558.06000000000006</v>
      </c>
      <c r="AB24" s="117">
        <f>-STOA!N24</f>
        <v>0</v>
      </c>
      <c r="AC24">
        <f t="shared" si="0"/>
        <v>13.319784585941147</v>
      </c>
      <c r="AD24">
        <f t="shared" si="1"/>
        <v>1500.2921001800983</v>
      </c>
      <c r="AE24">
        <f>'IDT-1'!B24</f>
        <v>0</v>
      </c>
      <c r="AF24" s="26"/>
      <c r="AG24">
        <f t="shared" si="2"/>
        <v>1500.2921001800983</v>
      </c>
      <c r="AI24" s="75">
        <f>PXIL!H24</f>
        <v>0</v>
      </c>
      <c r="AJ24" s="75">
        <f>PXIL!N24</f>
        <v>0</v>
      </c>
      <c r="AK24" s="75">
        <f>RTM_IEX!H24</f>
        <v>9.6999999999999993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10.75</v>
      </c>
      <c r="I25">
        <f>Bawana_NG!P25</f>
        <v>75.8748614397106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714.15418188426622</v>
      </c>
      <c r="P25" s="77">
        <v>58.199999999999989</v>
      </c>
      <c r="Q25" s="77">
        <v>20.45</v>
      </c>
      <c r="R25" s="80">
        <v>0</v>
      </c>
      <c r="S25" s="80">
        <v>0</v>
      </c>
      <c r="T25" s="78">
        <f>SUMPRODUCT(LTA!F25:AJ25,LTA!F$101:AJ$101,LTA!F$103:AJ$103)</f>
        <v>6.63</v>
      </c>
      <c r="U25" s="78">
        <f>SUMPRODUCT(LTA!F25:AJ25,LTA!F$102:AJ$102,LTA!F$103:AJ$103)</f>
        <v>17.080000000000002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558.06000000000006</v>
      </c>
      <c r="AB25" s="117">
        <f>-STOA!N25</f>
        <v>0</v>
      </c>
      <c r="AC25">
        <f t="shared" si="0"/>
        <v>13.799228271299473</v>
      </c>
      <c r="AD25">
        <f t="shared" si="1"/>
        <v>1554.2948934672772</v>
      </c>
      <c r="AE25">
        <f>'IDT-1'!B25</f>
        <v>0</v>
      </c>
      <c r="AF25" s="26"/>
      <c r="AG25">
        <f t="shared" si="2"/>
        <v>1554.2948934672772</v>
      </c>
      <c r="AI25" s="75">
        <f>PXIL!H25</f>
        <v>0</v>
      </c>
      <c r="AJ25" s="75">
        <f>PXIL!N25</f>
        <v>0</v>
      </c>
      <c r="AK25" s="75">
        <f>RTM_IEX!H25</f>
        <v>59.17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10.75</v>
      </c>
      <c r="I26">
        <f>Bawana_NG!P26</f>
        <v>75.8748614397106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719.75520461706628</v>
      </c>
      <c r="P26" s="77">
        <v>58.199999999999989</v>
      </c>
      <c r="Q26" s="77">
        <v>20.45</v>
      </c>
      <c r="R26" s="80">
        <v>0</v>
      </c>
      <c r="S26" s="80">
        <v>0</v>
      </c>
      <c r="T26" s="78">
        <f>SUMPRODUCT(LTA!F26:AJ26,LTA!F$101:AJ$101,LTA!F$103:AJ$103)</f>
        <v>6.6999999999999993</v>
      </c>
      <c r="U26" s="78">
        <f>SUMPRODUCT(LTA!F26:AJ26,LTA!F$102:AJ$102,LTA!F$103:AJ$103)</f>
        <v>16.830000000000002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558.06000000000006</v>
      </c>
      <c r="AB26" s="117">
        <f>-STOA!N26</f>
        <v>0</v>
      </c>
      <c r="AC26">
        <f t="shared" si="0"/>
        <v>13.718893271348113</v>
      </c>
      <c r="AD26">
        <f t="shared" si="1"/>
        <v>1545.2462512000282</v>
      </c>
      <c r="AE26">
        <f>'IDT-1'!B26</f>
        <v>0</v>
      </c>
      <c r="AF26" s="26"/>
      <c r="AG26">
        <f t="shared" si="2"/>
        <v>1545.2462512000282</v>
      </c>
      <c r="AI26" s="75">
        <f>PXIL!H26</f>
        <v>0</v>
      </c>
      <c r="AJ26" s="75">
        <f>PXIL!N26</f>
        <v>0</v>
      </c>
      <c r="AK26" s="75">
        <f>RTM_IEX!H26</f>
        <v>44.62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14.422795341098171</v>
      </c>
      <c r="F27">
        <f>GT_Spot!P27</f>
        <v>0</v>
      </c>
      <c r="G27">
        <f>PPCL_NG!P27</f>
        <v>33.950000000000003</v>
      </c>
      <c r="H27">
        <f>PPCL_Spot!P27</f>
        <v>10.75</v>
      </c>
      <c r="I27">
        <f>Bawana_NG!P27</f>
        <v>75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806.06098072952091</v>
      </c>
      <c r="P27" s="77">
        <v>94.64</v>
      </c>
      <c r="Q27" s="77">
        <v>14.55</v>
      </c>
      <c r="R27" s="80">
        <v>4.2223774647887318</v>
      </c>
      <c r="S27" s="80">
        <v>0</v>
      </c>
      <c r="T27" s="78">
        <f>SUMPRODUCT(LTA!F27:AJ27,LTA!F$101:AJ$101,LTA!F$103:AJ$103)</f>
        <v>7.47</v>
      </c>
      <c r="U27" s="78">
        <f>SUMPRODUCT(LTA!F27:AJ27,LTA!F$102:AJ$102,LTA!F$103:AJ$103)</f>
        <v>16.14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341.25999999999993</v>
      </c>
      <c r="AB27" s="117">
        <f>-STOA!N27</f>
        <v>0</v>
      </c>
      <c r="AC27">
        <f t="shared" si="0"/>
        <v>13.94215815111159</v>
      </c>
      <c r="AD27">
        <f t="shared" si="1"/>
        <v>1570.3939953842962</v>
      </c>
      <c r="AE27">
        <f>'IDT-1'!B27</f>
        <v>0</v>
      </c>
      <c r="AF27" s="26"/>
      <c r="AG27">
        <f t="shared" si="2"/>
        <v>1570.3939953842962</v>
      </c>
      <c r="AI27" s="75">
        <f>PXIL!H27</f>
        <v>0</v>
      </c>
      <c r="AJ27" s="75">
        <f>PXIL!N27</f>
        <v>0</v>
      </c>
      <c r="AK27" s="75">
        <f>RTM_IEX!H27</f>
        <v>165.87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14.422795341098171</v>
      </c>
      <c r="F28">
        <f>GT_Spot!P28</f>
        <v>0</v>
      </c>
      <c r="G28">
        <f>PPCL_NG!P28</f>
        <v>33.950000000000003</v>
      </c>
      <c r="H28">
        <f>PPCL_Spot!P28</f>
        <v>10.75</v>
      </c>
      <c r="I28">
        <f>Bawana_NG!P28</f>
        <v>75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832.22464016453932</v>
      </c>
      <c r="P28" s="77">
        <v>94.64</v>
      </c>
      <c r="Q28" s="77">
        <v>14.55</v>
      </c>
      <c r="R28" s="80">
        <v>9.07</v>
      </c>
      <c r="S28" s="80">
        <v>0</v>
      </c>
      <c r="T28" s="78">
        <f>SUMPRODUCT(LTA!F28:AJ28,LTA!F$101:AJ$101,LTA!F$103:AJ$103)</f>
        <v>10.219999999999999</v>
      </c>
      <c r="U28" s="78">
        <f>SUMPRODUCT(LTA!F28:AJ28,LTA!F$102:AJ$102,LTA!F$103:AJ$103)</f>
        <v>15.4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341.25999999999993</v>
      </c>
      <c r="AB28" s="117">
        <f>-STOA!N28</f>
        <v>0</v>
      </c>
      <c r="AC28">
        <f t="shared" si="0"/>
        <v>13.976665432449611</v>
      </c>
      <c r="AD28">
        <f t="shared" si="1"/>
        <v>1574.2807700731878</v>
      </c>
      <c r="AE28">
        <f>'IDT-1'!B28</f>
        <v>0</v>
      </c>
      <c r="AF28" s="26"/>
      <c r="AG28">
        <f t="shared" si="2"/>
        <v>1574.2807700731878</v>
      </c>
      <c r="AI28" s="75">
        <f>PXIL!H28</f>
        <v>0</v>
      </c>
      <c r="AJ28" s="75">
        <f>PXIL!N28</f>
        <v>0</v>
      </c>
      <c r="AK28" s="75">
        <f>RTM_IEX!H28</f>
        <v>136.77000000000001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14.422795341098171</v>
      </c>
      <c r="F29">
        <f>GT_Spot!P29</f>
        <v>0</v>
      </c>
      <c r="G29">
        <f>PPCL_NG!P29</f>
        <v>33.950000000000003</v>
      </c>
      <c r="H29">
        <f>PPCL_Spot!P29</f>
        <v>10.75</v>
      </c>
      <c r="I29">
        <f>Bawana_NG!P29</f>
        <v>75.8748614397106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835.82185008103772</v>
      </c>
      <c r="P29" s="77">
        <v>94.639999999999986</v>
      </c>
      <c r="Q29" s="77">
        <v>20.45</v>
      </c>
      <c r="R29" s="80">
        <v>10.5</v>
      </c>
      <c r="S29" s="80">
        <v>0</v>
      </c>
      <c r="T29" s="78">
        <f>SUMPRODUCT(LTA!F29:AJ29,LTA!F$101:AJ$101,LTA!F$103:AJ$103)</f>
        <v>16.61</v>
      </c>
      <c r="U29" s="78">
        <f>SUMPRODUCT(LTA!F29:AJ29,LTA!F$102:AJ$102,LTA!F$103:AJ$103)</f>
        <v>9.34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341.25999999999993</v>
      </c>
      <c r="AB29" s="117">
        <f>-STOA!N29</f>
        <v>0</v>
      </c>
      <c r="AC29">
        <f t="shared" si="0"/>
        <v>13.289579660384247</v>
      </c>
      <c r="AD29">
        <f t="shared" si="1"/>
        <v>1496.8899272014619</v>
      </c>
      <c r="AE29">
        <f>'IDT-1'!B29</f>
        <v>0</v>
      </c>
      <c r="AF29" s="26"/>
      <c r="AG29">
        <f t="shared" si="2"/>
        <v>1496.8899272014619</v>
      </c>
      <c r="AI29" s="75">
        <f>PXIL!H29</f>
        <v>0</v>
      </c>
      <c r="AJ29" s="75">
        <f>PXIL!N29</f>
        <v>0</v>
      </c>
      <c r="AK29" s="75">
        <f>RTM_IEX!H29</f>
        <v>46.56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14.422795341098171</v>
      </c>
      <c r="F30">
        <f>GT_Spot!P30</f>
        <v>0</v>
      </c>
      <c r="G30">
        <f>PPCL_NG!P30</f>
        <v>33.950000000000003</v>
      </c>
      <c r="H30">
        <f>PPCL_Spot!P30</f>
        <v>10.75</v>
      </c>
      <c r="I30">
        <f>Bawana_NG!P30</f>
        <v>75.8748614397106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835.82185008103772</v>
      </c>
      <c r="P30" s="77">
        <v>94.639999999999986</v>
      </c>
      <c r="Q30" s="77">
        <v>20.45</v>
      </c>
      <c r="R30" s="80">
        <v>10.5</v>
      </c>
      <c r="S30" s="80">
        <v>0</v>
      </c>
      <c r="T30" s="78">
        <f>SUMPRODUCT(LTA!F30:AJ30,LTA!F$101:AJ$101,LTA!F$103:AJ$103)</f>
        <v>25.23</v>
      </c>
      <c r="U30" s="78">
        <f>SUMPRODUCT(LTA!F30:AJ30,LTA!F$102:AJ$102,LTA!F$103:AJ$103)</f>
        <v>9.15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343.01999999999992</v>
      </c>
      <c r="AB30" s="117">
        <f>-STOA!N30</f>
        <v>0</v>
      </c>
      <c r="AC30">
        <f t="shared" si="0"/>
        <v>13.549971660384251</v>
      </c>
      <c r="AD30">
        <f t="shared" si="1"/>
        <v>1526.2195352014623</v>
      </c>
      <c r="AE30">
        <f>'IDT-1'!B30</f>
        <v>0</v>
      </c>
      <c r="AF30" s="26"/>
      <c r="AG30">
        <f t="shared" si="2"/>
        <v>1526.2195352014623</v>
      </c>
      <c r="AI30" s="75">
        <f>PXIL!H30</f>
        <v>0</v>
      </c>
      <c r="AJ30" s="75">
        <f>PXIL!N30</f>
        <v>0</v>
      </c>
      <c r="AK30" s="75">
        <f>RTM_IEX!H30</f>
        <v>65.959999999999994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10.16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906.58430058960948</v>
      </c>
      <c r="P31" s="77">
        <v>94.639999999999986</v>
      </c>
      <c r="Q31" s="77">
        <v>20.45</v>
      </c>
      <c r="R31" s="80">
        <v>10.5</v>
      </c>
      <c r="S31" s="80">
        <v>0</v>
      </c>
      <c r="T31" s="78">
        <f>SUMPRODUCT(LTA!F31:AJ31,LTA!F$101:AJ$101,LTA!F$103:AJ$103)</f>
        <v>38.25</v>
      </c>
      <c r="U31" s="78">
        <f>SUMPRODUCT(LTA!F31:AJ31,LTA!F$102:AJ$102,LTA!F$103:AJ$103)</f>
        <v>9.66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345.4199999999999</v>
      </c>
      <c r="AB31" s="117">
        <f>-STOA!N31</f>
        <v>0</v>
      </c>
      <c r="AC31">
        <f t="shared" si="0"/>
        <v>15.013614092944868</v>
      </c>
      <c r="AD31">
        <f t="shared" si="1"/>
        <v>1445.9957649112641</v>
      </c>
      <c r="AE31">
        <f>'IDT-1'!B31</f>
        <v>0</v>
      </c>
      <c r="AF31" s="26"/>
      <c r="AG31">
        <f t="shared" si="2"/>
        <v>1445.9957649112641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-122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10.16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886.42266928474942</v>
      </c>
      <c r="P32" s="77">
        <v>94.639999999999986</v>
      </c>
      <c r="Q32" s="77">
        <v>20.45</v>
      </c>
      <c r="R32" s="80">
        <v>10.5</v>
      </c>
      <c r="S32" s="80">
        <v>0</v>
      </c>
      <c r="T32" s="78">
        <f>SUMPRODUCT(LTA!F32:AJ32,LTA!F$101:AJ$101,LTA!F$103:AJ$103)</f>
        <v>54.58</v>
      </c>
      <c r="U32" s="78">
        <f>SUMPRODUCT(LTA!F32:AJ32,LTA!F$102:AJ$102,LTA!F$103:AJ$103)</f>
        <v>10.01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348.26999999999992</v>
      </c>
      <c r="AB32" s="117">
        <f>-STOA!N32</f>
        <v>0</v>
      </c>
      <c r="AC32">
        <f t="shared" si="0"/>
        <v>14.821615059495997</v>
      </c>
      <c r="AD32">
        <f t="shared" si="1"/>
        <v>1466.5561326398526</v>
      </c>
      <c r="AE32">
        <f>'IDT-1'!B32</f>
        <v>0</v>
      </c>
      <c r="AF32" s="26"/>
      <c r="AG32">
        <f t="shared" si="2"/>
        <v>1466.5561326398526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10.16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861.03188795528717</v>
      </c>
      <c r="P33" s="77">
        <v>67.900000000000006</v>
      </c>
      <c r="Q33" s="77">
        <v>20.45</v>
      </c>
      <c r="R33" s="80">
        <v>10.5</v>
      </c>
      <c r="S33" s="80">
        <v>0</v>
      </c>
      <c r="T33" s="78">
        <f>SUMPRODUCT(LTA!F33:AJ33,LTA!F$101:AJ$101,LTA!F$103:AJ$103)</f>
        <v>72.900000000000006</v>
      </c>
      <c r="U33" s="78">
        <f>SUMPRODUCT(LTA!F33:AJ33,LTA!F$102:AJ$102,LTA!F$103:AJ$103)</f>
        <v>10.55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358.06999999999994</v>
      </c>
      <c r="AB33" s="117">
        <f>-STOA!N33</f>
        <v>0</v>
      </c>
      <c r="AC33">
        <f t="shared" si="0"/>
        <v>14.632828438841122</v>
      </c>
      <c r="AD33">
        <f t="shared" si="1"/>
        <v>1441.2741379310455</v>
      </c>
      <c r="AE33">
        <f>'IDT-1'!B33</f>
        <v>0</v>
      </c>
      <c r="AF33" s="26"/>
      <c r="AG33">
        <f t="shared" si="2"/>
        <v>1441.2741379310455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-103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13.775078414599374</v>
      </c>
      <c r="F34">
        <f>GT_Spot!P34</f>
        <v>0</v>
      </c>
      <c r="G34">
        <f>PPCL_NG!P34</f>
        <v>33.950000000000003</v>
      </c>
      <c r="H34">
        <f>PPCL_Spot!P34</f>
        <v>10.16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821.89410949437911</v>
      </c>
      <c r="P34" s="77">
        <v>63.515185325551421</v>
      </c>
      <c r="Q34" s="77">
        <v>20.45</v>
      </c>
      <c r="R34" s="80">
        <v>15.500000000000002</v>
      </c>
      <c r="S34" s="80">
        <v>0</v>
      </c>
      <c r="T34" s="78">
        <f>SUMPRODUCT(LTA!F34:AJ34,LTA!F$101:AJ$101,LTA!F$103:AJ$103)</f>
        <v>93.450000000000017</v>
      </c>
      <c r="U34" s="78">
        <f>SUMPRODUCT(LTA!F34:AJ34,LTA!F$102:AJ$102,LTA!F$103:AJ$103)</f>
        <v>11.16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365.76999999999992</v>
      </c>
      <c r="AB34" s="117">
        <f>-STOA!N34</f>
        <v>0</v>
      </c>
      <c r="AC34">
        <f t="shared" si="0"/>
        <v>14.299210048628513</v>
      </c>
      <c r="AD34">
        <f t="shared" si="1"/>
        <v>1459.9451631859015</v>
      </c>
      <c r="AE34">
        <f>'IDT-1'!B34</f>
        <v>0</v>
      </c>
      <c r="AF34" s="26"/>
      <c r="AG34">
        <f t="shared" si="2"/>
        <v>1459.9451631859015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13.775078414599374</v>
      </c>
      <c r="F35">
        <f>GT_Spot!P35</f>
        <v>0</v>
      </c>
      <c r="G35">
        <f>PPCL_NG!P35</f>
        <v>33.950000000000003</v>
      </c>
      <c r="H35">
        <f>PPCL_Spot!P35</f>
        <v>10.16</v>
      </c>
      <c r="I35">
        <f>Bawana_NG!P35</f>
        <v>79.129999999999981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806.01485368906151</v>
      </c>
      <c r="P35" s="77">
        <v>94.639999999999986</v>
      </c>
      <c r="Q35" s="77">
        <v>20.45</v>
      </c>
      <c r="R35" s="80">
        <v>33.499999999999993</v>
      </c>
      <c r="S35" s="80">
        <v>0</v>
      </c>
      <c r="T35" s="78">
        <f>SUMPRODUCT(LTA!F35:AJ35,LTA!F$101:AJ$101,LTA!F$103:AJ$103)</f>
        <v>121.64999999999999</v>
      </c>
      <c r="U35" s="78">
        <f>SUMPRODUCT(LTA!F35:AJ35,LTA!F$102:AJ$102,LTA!F$103:AJ$103)</f>
        <v>11.280000000000001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366.88000000000005</v>
      </c>
      <c r="AB35" s="117">
        <f>-STOA!N35</f>
        <v>0</v>
      </c>
      <c r="AC35">
        <f t="shared" si="0"/>
        <v>15.504986953763227</v>
      </c>
      <c r="AD35">
        <f t="shared" si="1"/>
        <v>1406.9249451498979</v>
      </c>
      <c r="AE35">
        <f>'IDT-1'!B35</f>
        <v>0</v>
      </c>
      <c r="AF35" s="26"/>
      <c r="AG35">
        <f t="shared" si="2"/>
        <v>1406.9249451498979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13.775078414599374</v>
      </c>
      <c r="F36">
        <f>GT_Spot!P36</f>
        <v>0</v>
      </c>
      <c r="G36">
        <f>PPCL_NG!P36</f>
        <v>33.950000000000003</v>
      </c>
      <c r="H36">
        <f>PPCL_Spot!P36</f>
        <v>10.16</v>
      </c>
      <c r="I36">
        <f>Bawana_NG!P36</f>
        <v>79.129999999999981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795.8034021323457</v>
      </c>
      <c r="P36" s="77">
        <v>94.639999999999986</v>
      </c>
      <c r="Q36" s="77">
        <v>20.45</v>
      </c>
      <c r="R36" s="80">
        <v>33.499999999999993</v>
      </c>
      <c r="S36" s="80">
        <v>0</v>
      </c>
      <c r="T36" s="78">
        <f>SUMPRODUCT(LTA!F36:AJ36,LTA!F$101:AJ$101,LTA!F$103:AJ$103)</f>
        <v>148.69999999999999</v>
      </c>
      <c r="U36" s="78">
        <f>SUMPRODUCT(LTA!F36:AJ36,LTA!F$102:AJ$102,LTA!F$103:AJ$103)</f>
        <v>11.26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373.88000000000005</v>
      </c>
      <c r="AB36" s="117">
        <f>-STOA!N36</f>
        <v>0</v>
      </c>
      <c r="AC36">
        <f t="shared" si="0"/>
        <v>15.661321414930955</v>
      </c>
      <c r="AD36">
        <f t="shared" si="1"/>
        <v>1436.5871591320142</v>
      </c>
      <c r="AE36">
        <f>'IDT-1'!B36</f>
        <v>0</v>
      </c>
      <c r="AF36" s="26"/>
      <c r="AG36">
        <f t="shared" si="2"/>
        <v>1436.5871591320142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13.775078414599374</v>
      </c>
      <c r="F37">
        <f>GT_Spot!P37</f>
        <v>0</v>
      </c>
      <c r="G37">
        <f>PPCL_NG!P37</f>
        <v>33.950000000000003</v>
      </c>
      <c r="H37">
        <f>PPCL_Spot!P37</f>
        <v>10.16</v>
      </c>
      <c r="I37">
        <f>Bawana_NG!P37</f>
        <v>79.129999999999981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669.41912091219376</v>
      </c>
      <c r="P37" s="77">
        <v>93.429999999999993</v>
      </c>
      <c r="Q37" s="77">
        <v>20.45</v>
      </c>
      <c r="R37" s="80">
        <v>33.499999999999993</v>
      </c>
      <c r="S37" s="80">
        <v>0</v>
      </c>
      <c r="T37" s="78">
        <f>SUMPRODUCT(LTA!F37:AJ37,LTA!F$101:AJ$101,LTA!F$103:AJ$103)</f>
        <v>175.65000000000003</v>
      </c>
      <c r="U37" s="78">
        <f>SUMPRODUCT(LTA!F37:AJ37,LTA!F$102:AJ$102,LTA!F$103:AJ$103)</f>
        <v>11.05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380.18000000000006</v>
      </c>
      <c r="AB37" s="117">
        <f>-STOA!N37</f>
        <v>0</v>
      </c>
      <c r="AC37">
        <f t="shared" si="0"/>
        <v>14.50075302187239</v>
      </c>
      <c r="AD37">
        <f t="shared" si="1"/>
        <v>1380.1934463049206</v>
      </c>
      <c r="AE37">
        <f>'IDT-1'!B37</f>
        <v>0</v>
      </c>
      <c r="AF37" s="26"/>
      <c r="AG37">
        <f t="shared" si="2"/>
        <v>1380.1934463049206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-126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13.775078414599374</v>
      </c>
      <c r="F38">
        <f>GT_Spot!P38</f>
        <v>0</v>
      </c>
      <c r="G38">
        <f>PPCL_NG!P38</f>
        <v>33.950000000000003</v>
      </c>
      <c r="H38">
        <f>PPCL_Spot!P38</f>
        <v>10.16</v>
      </c>
      <c r="I38">
        <f>Bawana_NG!P38</f>
        <v>79.129999999999981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657.28200626587784</v>
      </c>
      <c r="P38" s="77">
        <v>93.429999999999993</v>
      </c>
      <c r="Q38" s="77">
        <v>20.45</v>
      </c>
      <c r="R38" s="80">
        <v>33.499999999999993</v>
      </c>
      <c r="S38" s="80">
        <v>0</v>
      </c>
      <c r="T38" s="78">
        <f>SUMPRODUCT(LTA!F38:AJ38,LTA!F$101:AJ$101,LTA!F$103:AJ$103)</f>
        <v>182.52999999999997</v>
      </c>
      <c r="U38" s="78">
        <f>SUMPRODUCT(LTA!F38:AJ38,LTA!F$102:AJ$102,LTA!F$103:AJ$103)</f>
        <v>11.219999999999999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386.48000000000008</v>
      </c>
      <c r="AB38" s="117">
        <f>-STOA!N38</f>
        <v>0</v>
      </c>
      <c r="AC38">
        <f t="shared" si="0"/>
        <v>14.298351352452123</v>
      </c>
      <c r="AD38">
        <f t="shared" si="1"/>
        <v>1405.6087333280252</v>
      </c>
      <c r="AE38">
        <f>'IDT-1'!B38</f>
        <v>0</v>
      </c>
      <c r="AF38" s="26"/>
      <c r="AG38">
        <f t="shared" si="2"/>
        <v>1405.6087333280252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13.775078414599374</v>
      </c>
      <c r="F39">
        <f>GT_Spot!P39</f>
        <v>0</v>
      </c>
      <c r="G39">
        <f>PPCL_NG!P39</f>
        <v>33.950000000000003</v>
      </c>
      <c r="H39">
        <f>PPCL_Spot!P39</f>
        <v>10.16</v>
      </c>
      <c r="I39">
        <f>Bawana_NG!P39</f>
        <v>79.129999999999981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551.0474449790363</v>
      </c>
      <c r="P39" s="77">
        <v>93.429999999999993</v>
      </c>
      <c r="Q39" s="77">
        <v>20.45</v>
      </c>
      <c r="R39" s="80">
        <v>38.5</v>
      </c>
      <c r="S39" s="80">
        <v>0</v>
      </c>
      <c r="T39" s="78">
        <f>SUMPRODUCT(LTA!F39:AJ39,LTA!F$101:AJ$101,LTA!F$103:AJ$103)</f>
        <v>199.97</v>
      </c>
      <c r="U39" s="78">
        <f>SUMPRODUCT(LTA!F39:AJ39,LTA!F$102:AJ$102,LTA!F$103:AJ$103)</f>
        <v>11.370000000000001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389.98000000000008</v>
      </c>
      <c r="AB39" s="117">
        <f>-STOA!N39</f>
        <v>0</v>
      </c>
      <c r="AC39">
        <f t="shared" si="0"/>
        <v>13.122846205863993</v>
      </c>
      <c r="AD39">
        <f t="shared" si="1"/>
        <v>1478.1096771877715</v>
      </c>
      <c r="AE39">
        <f>'IDT-1'!B39</f>
        <v>0</v>
      </c>
      <c r="AF39" s="26"/>
      <c r="AG39">
        <f t="shared" si="2"/>
        <v>1478.1096771877715</v>
      </c>
      <c r="AI39" s="75">
        <f>PXIL!H39</f>
        <v>0</v>
      </c>
      <c r="AJ39" s="75">
        <f>PXIL!N39</f>
        <v>0</v>
      </c>
      <c r="AK39" s="75">
        <f>RTM_IEX!H39</f>
        <v>49.47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13.775078414599374</v>
      </c>
      <c r="F40">
        <f>GT_Spot!P40</f>
        <v>0</v>
      </c>
      <c r="G40">
        <f>PPCL_NG!P40</f>
        <v>33.950000000000003</v>
      </c>
      <c r="H40">
        <f>PPCL_Spot!P40</f>
        <v>10.16</v>
      </c>
      <c r="I40">
        <f>Bawana_NG!P40</f>
        <v>79.129999999999981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552.92865972400955</v>
      </c>
      <c r="P40" s="77">
        <v>93.429999999999993</v>
      </c>
      <c r="Q40" s="77">
        <v>20.45</v>
      </c>
      <c r="R40" s="80">
        <v>38.5</v>
      </c>
      <c r="S40" s="80">
        <v>0</v>
      </c>
      <c r="T40" s="78">
        <f>SUMPRODUCT(LTA!F40:AJ40,LTA!F$101:AJ$101,LTA!F$103:AJ$103)</f>
        <v>223.65999999999997</v>
      </c>
      <c r="U40" s="78">
        <f>SUMPRODUCT(LTA!F40:AJ40,LTA!F$102:AJ$102,LTA!F$103:AJ$103)</f>
        <v>11.959999999999999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394.88000000000005</v>
      </c>
      <c r="AB40" s="117">
        <f>-STOA!N40</f>
        <v>0</v>
      </c>
      <c r="AC40">
        <f t="shared" si="0"/>
        <v>13.04620889561976</v>
      </c>
      <c r="AD40">
        <f t="shared" si="1"/>
        <v>1469.4775292429895</v>
      </c>
      <c r="AE40">
        <f>'IDT-1'!B40</f>
        <v>0</v>
      </c>
      <c r="AF40" s="26"/>
      <c r="AG40">
        <f t="shared" si="2"/>
        <v>1469.4775292429895</v>
      </c>
      <c r="AI40" s="75">
        <f>PXIL!H40</f>
        <v>0</v>
      </c>
      <c r="AJ40" s="75">
        <f>PXIL!N40</f>
        <v>0</v>
      </c>
      <c r="AK40" s="75">
        <f>RTM_IEX!H40</f>
        <v>9.6999999999999993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13.775078414599374</v>
      </c>
      <c r="F41">
        <f>GT_Spot!P41</f>
        <v>0</v>
      </c>
      <c r="G41">
        <f>PPCL_NG!P41</f>
        <v>33.950000000000003</v>
      </c>
      <c r="H41">
        <f>PPCL_Spot!P41</f>
        <v>10.16</v>
      </c>
      <c r="I41">
        <f>Bawana_NG!P41</f>
        <v>79.129999999999981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554.87154379208619</v>
      </c>
      <c r="P41" s="77">
        <v>58.199999999999996</v>
      </c>
      <c r="Q41" s="77">
        <v>20.45</v>
      </c>
      <c r="R41" s="80">
        <v>38.5</v>
      </c>
      <c r="S41" s="80">
        <v>0</v>
      </c>
      <c r="T41" s="78">
        <f>SUMPRODUCT(LTA!F41:AJ41,LTA!F$101:AJ$101,LTA!F$103:AJ$103)</f>
        <v>234.22999999999996</v>
      </c>
      <c r="U41" s="78">
        <f>SUMPRODUCT(LTA!F41:AJ41,LTA!F$102:AJ$102,LTA!F$103:AJ$103)</f>
        <v>12.1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400.48</v>
      </c>
      <c r="AB41" s="117">
        <f>-STOA!N41</f>
        <v>0</v>
      </c>
      <c r="AC41">
        <f t="shared" si="0"/>
        <v>13.357754275418834</v>
      </c>
      <c r="AD41">
        <f t="shared" si="1"/>
        <v>1504.5688679312668</v>
      </c>
      <c r="AE41">
        <f>'IDT-1'!B41</f>
        <v>0</v>
      </c>
      <c r="AF41" s="26"/>
      <c r="AG41">
        <f t="shared" si="2"/>
        <v>1504.5688679312668</v>
      </c>
      <c r="AI41" s="75">
        <f>PXIL!H41</f>
        <v>0</v>
      </c>
      <c r="AJ41" s="75">
        <f>PXIL!N41</f>
        <v>0</v>
      </c>
      <c r="AK41" s="75">
        <f>RTM_IEX!H41</f>
        <v>62.08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13.775078414599374</v>
      </c>
      <c r="F42">
        <f>GT_Spot!P42</f>
        <v>0</v>
      </c>
      <c r="G42">
        <f>PPCL_NG!P42</f>
        <v>33.950000000000003</v>
      </c>
      <c r="H42">
        <f>PPCL_Spot!P42</f>
        <v>10.16</v>
      </c>
      <c r="I42">
        <f>Bawana_NG!P42</f>
        <v>79.129999999999981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554.87143655305943</v>
      </c>
      <c r="P42" s="77">
        <v>58.199999999999996</v>
      </c>
      <c r="Q42" s="77">
        <v>20.45</v>
      </c>
      <c r="R42" s="80">
        <v>38.5</v>
      </c>
      <c r="S42" s="80">
        <v>0</v>
      </c>
      <c r="T42" s="78">
        <f>SUMPRODUCT(LTA!F42:AJ42,LTA!F$101:AJ$101,LTA!F$103:AJ$103)</f>
        <v>251.51999999999998</v>
      </c>
      <c r="U42" s="78">
        <f>SUMPRODUCT(LTA!F42:AJ42,LTA!F$102:AJ$102,LTA!F$103:AJ$103)</f>
        <v>12.27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405.38000000000005</v>
      </c>
      <c r="AB42" s="117">
        <f>-STOA!N42</f>
        <v>0</v>
      </c>
      <c r="AC42">
        <f t="shared" si="0"/>
        <v>13.571593331715398</v>
      </c>
      <c r="AD42">
        <f t="shared" si="1"/>
        <v>1528.6549216359435</v>
      </c>
      <c r="AE42">
        <f>'IDT-1'!B42</f>
        <v>0</v>
      </c>
      <c r="AF42" s="26"/>
      <c r="AG42">
        <f t="shared" si="2"/>
        <v>1528.6549216359435</v>
      </c>
      <c r="AI42" s="75">
        <f>PXIL!H42</f>
        <v>0</v>
      </c>
      <c r="AJ42" s="75">
        <f>PXIL!N42</f>
        <v>0</v>
      </c>
      <c r="AK42" s="75">
        <f>RTM_IEX!H42</f>
        <v>64.02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6.6516758801280176</v>
      </c>
      <c r="F43">
        <f>GT_Spot!P43</f>
        <v>0</v>
      </c>
      <c r="G43">
        <f>PPCL_NG!P43</f>
        <v>33.950000000000003</v>
      </c>
      <c r="H43">
        <f>PPCL_Spot!P43</f>
        <v>5.8017063842306555</v>
      </c>
      <c r="I43">
        <f>Bawana_NG!P43</f>
        <v>79.129999999999981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542.39394986273271</v>
      </c>
      <c r="P43" s="77">
        <v>58.199999999999996</v>
      </c>
      <c r="Q43" s="77">
        <v>20.45</v>
      </c>
      <c r="R43" s="80">
        <v>38.5</v>
      </c>
      <c r="S43" s="80">
        <v>0</v>
      </c>
      <c r="T43" s="78">
        <f>SUMPRODUCT(LTA!F43:AJ43,LTA!F$101:AJ$101,LTA!F$103:AJ$103)</f>
        <v>288.39</v>
      </c>
      <c r="U43" s="78">
        <f>SUMPRODUCT(LTA!F43:AJ43,LTA!F$102:AJ$102,LTA!F$103:AJ$103)</f>
        <v>11.860000000000001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409.58000000000004</v>
      </c>
      <c r="AB43" s="117">
        <f>-STOA!N43</f>
        <v>0</v>
      </c>
      <c r="AC43">
        <f t="shared" si="0"/>
        <v>13.650272522718408</v>
      </c>
      <c r="AD43">
        <f t="shared" si="1"/>
        <v>1537.5170596043733</v>
      </c>
      <c r="AE43">
        <f>'IDT-1'!B43</f>
        <v>0</v>
      </c>
      <c r="AF43" s="26"/>
      <c r="AG43">
        <f t="shared" si="2"/>
        <v>1537.5170596043733</v>
      </c>
      <c r="AI43" s="75">
        <f>PXIL!H43</f>
        <v>0</v>
      </c>
      <c r="AJ43" s="75">
        <f>PXIL!N43</f>
        <v>0</v>
      </c>
      <c r="AK43" s="75">
        <f>RTM_IEX!H43</f>
        <v>56.26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6.6516758801280176</v>
      </c>
      <c r="F44">
        <f>GT_Spot!P44</f>
        <v>0</v>
      </c>
      <c r="G44">
        <f>PPCL_NG!P44</f>
        <v>33.950000000000003</v>
      </c>
      <c r="H44">
        <f>PPCL_Spot!P44</f>
        <v>6.1017946454839649</v>
      </c>
      <c r="I44">
        <f>Bawana_NG!P44</f>
        <v>79.129999999999981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549.38557417199752</v>
      </c>
      <c r="P44" s="77">
        <v>58.199999999999996</v>
      </c>
      <c r="Q44" s="77">
        <v>20.45</v>
      </c>
      <c r="R44" s="80">
        <v>38.5</v>
      </c>
      <c r="S44" s="80">
        <v>0</v>
      </c>
      <c r="T44" s="78">
        <f>SUMPRODUCT(LTA!F44:AJ44,LTA!F$101:AJ$101,LTA!F$103:AJ$103)</f>
        <v>306.05</v>
      </c>
      <c r="U44" s="78">
        <f>SUMPRODUCT(LTA!F44:AJ44,LTA!F$102:AJ$102,LTA!F$103:AJ$103)</f>
        <v>11.690000000000001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410.98</v>
      </c>
      <c r="AB44" s="117">
        <f>-STOA!N44</f>
        <v>0</v>
      </c>
      <c r="AC44">
        <f t="shared" si="0"/>
        <v>13.744095593338963</v>
      </c>
      <c r="AD44">
        <f t="shared" si="1"/>
        <v>1548.0849491042707</v>
      </c>
      <c r="AE44">
        <f>'IDT-1'!B44</f>
        <v>0</v>
      </c>
      <c r="AF44" s="26"/>
      <c r="AG44">
        <f t="shared" si="2"/>
        <v>1548.0849491042707</v>
      </c>
      <c r="AI44" s="75">
        <f>PXIL!H44</f>
        <v>0</v>
      </c>
      <c r="AJ44" s="75">
        <f>PXIL!N44</f>
        <v>0</v>
      </c>
      <c r="AK44" s="75">
        <f>RTM_IEX!H44</f>
        <v>40.74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13.120986204872322</v>
      </c>
      <c r="F45">
        <f>GT_Spot!P45</f>
        <v>0</v>
      </c>
      <c r="G45">
        <f>PPCL_NG!P45</f>
        <v>33.950000000000003</v>
      </c>
      <c r="H45">
        <f>PPCL_Spot!P45</f>
        <v>9.4572184651573057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552.45073281549332</v>
      </c>
      <c r="P45" s="77">
        <v>58.199999999999989</v>
      </c>
      <c r="Q45" s="77">
        <v>15.7</v>
      </c>
      <c r="R45" s="80">
        <v>38.5</v>
      </c>
      <c r="S45" s="80">
        <v>0</v>
      </c>
      <c r="T45" s="78">
        <f>SUMPRODUCT(LTA!F45:AJ45,LTA!F$101:AJ$101,LTA!F$103:AJ$103)</f>
        <v>315.69</v>
      </c>
      <c r="U45" s="78">
        <f>SUMPRODUCT(LTA!F45:AJ45,LTA!F$102:AJ$102,LTA!F$103:AJ$103)</f>
        <v>11.059999999999999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415.18000000000006</v>
      </c>
      <c r="AB45" s="117">
        <f>-STOA!N45</f>
        <v>0</v>
      </c>
      <c r="AC45">
        <f t="shared" si="0"/>
        <v>14.117566649872604</v>
      </c>
      <c r="AD45">
        <f t="shared" si="1"/>
        <v>1590.1513708356506</v>
      </c>
      <c r="AE45">
        <f>'IDT-1'!B45</f>
        <v>0</v>
      </c>
      <c r="AF45" s="26"/>
      <c r="AG45">
        <f t="shared" si="2"/>
        <v>1590.1513708356506</v>
      </c>
      <c r="AI45" s="75">
        <f>PXIL!H45</f>
        <v>0</v>
      </c>
      <c r="AJ45" s="75">
        <f>PXIL!N45</f>
        <v>0</v>
      </c>
      <c r="AK45" s="75">
        <f>RTM_IEX!H45</f>
        <v>65.959999999999994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13.120986204872322</v>
      </c>
      <c r="F46">
        <f>GT_Spot!P46</f>
        <v>0</v>
      </c>
      <c r="G46">
        <f>PPCL_NG!P46</f>
        <v>33.950000000000003</v>
      </c>
      <c r="H46">
        <f>PPCL_Spot!P46</f>
        <v>9.4572184651573057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551.09836121865101</v>
      </c>
      <c r="P46" s="77">
        <v>58.199999999999989</v>
      </c>
      <c r="Q46" s="77">
        <v>15.7</v>
      </c>
      <c r="R46" s="80">
        <v>38.5</v>
      </c>
      <c r="S46" s="80">
        <v>0</v>
      </c>
      <c r="T46" s="78">
        <f>SUMPRODUCT(LTA!F46:AJ46,LTA!F$101:AJ$101,LTA!F$103:AJ$103)</f>
        <v>321.21000000000004</v>
      </c>
      <c r="U46" s="78">
        <f>SUMPRODUCT(LTA!F46:AJ46,LTA!F$102:AJ$102,LTA!F$103:AJ$103)</f>
        <v>10.87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419.38000000000005</v>
      </c>
      <c r="AB46" s="117">
        <f>-STOA!N46</f>
        <v>0</v>
      </c>
      <c r="AC46">
        <f t="shared" si="0"/>
        <v>14.291961779820394</v>
      </c>
      <c r="AD46">
        <f t="shared" si="1"/>
        <v>1609.7946041088603</v>
      </c>
      <c r="AE46">
        <f>'IDT-1'!B46</f>
        <v>0</v>
      </c>
      <c r="AF46" s="26"/>
      <c r="AG46">
        <f t="shared" si="2"/>
        <v>1609.7946041088603</v>
      </c>
      <c r="AI46" s="75">
        <f>PXIL!H46</f>
        <v>0</v>
      </c>
      <c r="AJ46" s="75">
        <f>PXIL!N46</f>
        <v>0</v>
      </c>
      <c r="AK46" s="75">
        <f>RTM_IEX!H46</f>
        <v>77.599999999999994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12.192319322648927</v>
      </c>
      <c r="F47">
        <f>GT_Spot!P47</f>
        <v>0</v>
      </c>
      <c r="G47">
        <f>PPCL_NG!P47</f>
        <v>33.950000000000003</v>
      </c>
      <c r="H47">
        <f>PPCL_Spot!P47</f>
        <v>8.7527352297592991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647.94139088963084</v>
      </c>
      <c r="P47" s="77">
        <v>58.199999999999989</v>
      </c>
      <c r="Q47" s="77">
        <v>15.7</v>
      </c>
      <c r="R47" s="80">
        <v>38.5</v>
      </c>
      <c r="S47" s="80">
        <v>0</v>
      </c>
      <c r="T47" s="78">
        <f>SUMPRODUCT(LTA!F47:AJ47,LTA!F$101:AJ$101,LTA!F$103:AJ$103)</f>
        <v>323.21999999999997</v>
      </c>
      <c r="U47" s="78">
        <f>SUMPRODUCT(LTA!F47:AJ47,LTA!F$102:AJ$102,LTA!F$103:AJ$103)</f>
        <v>10.82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423.58000000000004</v>
      </c>
      <c r="AB47" s="117">
        <f>-STOA!N47</f>
        <v>0</v>
      </c>
      <c r="AC47">
        <f t="shared" si="0"/>
        <v>15.12260564644362</v>
      </c>
      <c r="AD47">
        <f t="shared" si="1"/>
        <v>1562.7338397955957</v>
      </c>
      <c r="AE47">
        <f>'IDT-1'!B47</f>
        <v>0</v>
      </c>
      <c r="AF47" s="26"/>
      <c r="AG47">
        <f t="shared" si="2"/>
        <v>1562.7338397955957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12.192319322648927</v>
      </c>
      <c r="F48">
        <f>GT_Spot!P48</f>
        <v>0</v>
      </c>
      <c r="G48">
        <f>PPCL_NG!P48</f>
        <v>33.950000000000003</v>
      </c>
      <c r="H48">
        <f>PPCL_Spot!P48</f>
        <v>8.7527352297592991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643.24069124310813</v>
      </c>
      <c r="P48" s="77">
        <v>58.199999999999989</v>
      </c>
      <c r="Q48" s="77">
        <v>15.7</v>
      </c>
      <c r="R48" s="80">
        <v>38.5</v>
      </c>
      <c r="S48" s="80">
        <v>0</v>
      </c>
      <c r="T48" s="78">
        <f>SUMPRODUCT(LTA!F48:AJ48,LTA!F$101:AJ$101,LTA!F$103:AJ$103)</f>
        <v>324.79999999999995</v>
      </c>
      <c r="U48" s="78">
        <f>SUMPRODUCT(LTA!F48:AJ48,LTA!F$102:AJ$102,LTA!F$103:AJ$103)</f>
        <v>11.05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426.38000000000005</v>
      </c>
      <c r="AB48" s="117">
        <f>-STOA!N48</f>
        <v>0</v>
      </c>
      <c r="AC48">
        <f t="shared" si="0"/>
        <v>14.651266730877868</v>
      </c>
      <c r="AD48">
        <f t="shared" si="1"/>
        <v>1616.1144790646385</v>
      </c>
      <c r="AE48">
        <f>'IDT-1'!B48</f>
        <v>0</v>
      </c>
      <c r="AF48" s="26"/>
      <c r="AG48">
        <f t="shared" si="2"/>
        <v>1616.1144790646385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6.5811320754716984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638.73368958020239</v>
      </c>
      <c r="P49" s="77">
        <v>58.199999999999989</v>
      </c>
      <c r="Q49" s="77">
        <v>15.7</v>
      </c>
      <c r="R49" s="80">
        <v>38.5</v>
      </c>
      <c r="S49" s="80">
        <v>0</v>
      </c>
      <c r="T49" s="78">
        <f>SUMPRODUCT(LTA!F49:AJ49,LTA!F$101:AJ$101,LTA!F$103:AJ$103)</f>
        <v>325.81</v>
      </c>
      <c r="U49" s="78">
        <f>SUMPRODUCT(LTA!F49:AJ49,LTA!F$102:AJ$102,LTA!F$103:AJ$103)</f>
        <v>10.959999999999999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426.38000000000005</v>
      </c>
      <c r="AB49" s="117">
        <f>-STOA!N49</f>
        <v>0</v>
      </c>
      <c r="AC49">
        <f t="shared" si="0"/>
        <v>14.403970430569935</v>
      </c>
      <c r="AD49">
        <f t="shared" si="1"/>
        <v>1622.4108512251044</v>
      </c>
      <c r="AE49">
        <f>'IDT-1'!B49</f>
        <v>0</v>
      </c>
      <c r="AF49" s="26"/>
      <c r="AG49">
        <f t="shared" si="2"/>
        <v>1622.4108512251044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12.192319322648927</v>
      </c>
      <c r="F50">
        <f>GT_Spot!P50</f>
        <v>0</v>
      </c>
      <c r="G50">
        <f>PPCL_NG!P50</f>
        <v>33.950000000000003</v>
      </c>
      <c r="H50">
        <f>PPCL_Spot!P50</f>
        <v>8.7527352297592991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638.73145209701909</v>
      </c>
      <c r="P50" s="77">
        <v>58.199999999999989</v>
      </c>
      <c r="Q50" s="77">
        <v>15.7</v>
      </c>
      <c r="R50" s="80">
        <v>38.5</v>
      </c>
      <c r="S50" s="80">
        <v>0</v>
      </c>
      <c r="T50" s="78">
        <f>SUMPRODUCT(LTA!F50:AJ50,LTA!F$101:AJ$101,LTA!F$103:AJ$103)</f>
        <v>327.32000000000005</v>
      </c>
      <c r="U50" s="78">
        <f>SUMPRODUCT(LTA!F50:AJ50,LTA!F$102:AJ$102,LTA!F$103:AJ$103)</f>
        <v>11.030000000000001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426.38000000000005</v>
      </c>
      <c r="AB50" s="117">
        <f>-STOA!N50</f>
        <v>0</v>
      </c>
      <c r="AC50">
        <f t="shared" si="0"/>
        <v>14.482657258514962</v>
      </c>
      <c r="AD50">
        <f t="shared" si="1"/>
        <v>1631.2738493909123</v>
      </c>
      <c r="AE50">
        <f>'IDT-1'!B50</f>
        <v>0</v>
      </c>
      <c r="AF50" s="26"/>
      <c r="AG50">
        <f t="shared" si="2"/>
        <v>1631.2738493909123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12.192319322648927</v>
      </c>
      <c r="F51">
        <f>GT_Spot!P51</f>
        <v>0</v>
      </c>
      <c r="G51">
        <f>PPCL_NG!P51</f>
        <v>33.950000000000003</v>
      </c>
      <c r="H51">
        <f>PPCL_Spot!P51</f>
        <v>8.7527352297592991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631.06277500847159</v>
      </c>
      <c r="P51" s="77">
        <v>58.199999999999989</v>
      </c>
      <c r="Q51" s="77">
        <v>15.7</v>
      </c>
      <c r="R51" s="80">
        <v>38.5</v>
      </c>
      <c r="S51" s="80">
        <v>0</v>
      </c>
      <c r="T51" s="78">
        <f>SUMPRODUCT(LTA!F51:AJ51,LTA!F$101:AJ$101,LTA!F$103:AJ$103)</f>
        <v>330.7</v>
      </c>
      <c r="U51" s="78">
        <f>SUMPRODUCT(LTA!F51:AJ51,LTA!F$102:AJ$102,LTA!F$103:AJ$103)</f>
        <v>11.96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426.38000000000005</v>
      </c>
      <c r="AB51" s="117">
        <f>-STOA!N51</f>
        <v>0</v>
      </c>
      <c r="AC51">
        <f t="shared" si="0"/>
        <v>15.255484900135746</v>
      </c>
      <c r="AD51">
        <f t="shared" si="1"/>
        <v>1718.3223446607444</v>
      </c>
      <c r="AE51">
        <f>'IDT-1'!B51</f>
        <v>0</v>
      </c>
      <c r="AF51" s="26"/>
      <c r="AG51">
        <f t="shared" si="2"/>
        <v>1718.3223446607444</v>
      </c>
      <c r="AI51" s="75">
        <f>PXIL!H51</f>
        <v>0</v>
      </c>
      <c r="AJ51" s="75">
        <f>PXIL!N51</f>
        <v>0</v>
      </c>
      <c r="AK51" s="75">
        <f>RTM_IEX!H51</f>
        <v>91.18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12.192319322648927</v>
      </c>
      <c r="F52">
        <f>GT_Spot!P52</f>
        <v>0</v>
      </c>
      <c r="G52">
        <f>PPCL_NG!P52</f>
        <v>33.950000000000003</v>
      </c>
      <c r="H52">
        <f>PPCL_Spot!P52</f>
        <v>8.7527352297592991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631.06277500847159</v>
      </c>
      <c r="P52" s="77">
        <v>58.199999999999989</v>
      </c>
      <c r="Q52" s="77">
        <v>15.7</v>
      </c>
      <c r="R52" s="80">
        <v>38.5</v>
      </c>
      <c r="S52" s="80">
        <v>0</v>
      </c>
      <c r="T52" s="78">
        <f>SUMPRODUCT(LTA!F52:AJ52,LTA!F$101:AJ$101,LTA!F$103:AJ$103)</f>
        <v>331.40000000000003</v>
      </c>
      <c r="U52" s="78">
        <f>SUMPRODUCT(LTA!F52:AJ52,LTA!F$102:AJ$102,LTA!F$103:AJ$103)</f>
        <v>13.11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426.38000000000005</v>
      </c>
      <c r="AB52" s="117">
        <f>-STOA!N52</f>
        <v>0</v>
      </c>
      <c r="AC52">
        <f t="shared" si="0"/>
        <v>15.041292900135744</v>
      </c>
      <c r="AD52">
        <f t="shared" si="1"/>
        <v>1694.1965366607444</v>
      </c>
      <c r="AE52">
        <f>'IDT-1'!B52</f>
        <v>0</v>
      </c>
      <c r="AF52" s="26"/>
      <c r="AG52">
        <f t="shared" si="2"/>
        <v>1694.1965366607444</v>
      </c>
      <c r="AI52" s="75">
        <f>PXIL!H52</f>
        <v>0</v>
      </c>
      <c r="AJ52" s="75">
        <f>PXIL!N52</f>
        <v>0</v>
      </c>
      <c r="AK52" s="75">
        <f>RTM_IEX!H52</f>
        <v>64.989999999999995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12.192319322648927</v>
      </c>
      <c r="F53">
        <f>GT_Spot!P53</f>
        <v>0</v>
      </c>
      <c r="G53">
        <f>PPCL_NG!P53</f>
        <v>33.950000000000003</v>
      </c>
      <c r="H53">
        <f>PPCL_Spot!P53</f>
        <v>8.7527352297592991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633.73786893080398</v>
      </c>
      <c r="P53" s="77">
        <v>58.199999999999989</v>
      </c>
      <c r="Q53" s="77">
        <v>15.7</v>
      </c>
      <c r="R53" s="80">
        <v>38.5</v>
      </c>
      <c r="S53" s="80">
        <v>0</v>
      </c>
      <c r="T53" s="78">
        <f>SUMPRODUCT(LTA!F53:AJ53,LTA!F$101:AJ$101,LTA!F$103:AJ$103)</f>
        <v>332.46</v>
      </c>
      <c r="U53" s="78">
        <f>SUMPRODUCT(LTA!F53:AJ53,LTA!F$102:AJ$102,LTA!F$103:AJ$103)</f>
        <v>14.36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426.38000000000005</v>
      </c>
      <c r="AB53" s="117">
        <f>-STOA!N53</f>
        <v>0</v>
      </c>
      <c r="AC53">
        <f t="shared" si="0"/>
        <v>15.315633726652269</v>
      </c>
      <c r="AD53">
        <f t="shared" si="1"/>
        <v>1725.09728975656</v>
      </c>
      <c r="AE53">
        <f>'IDT-1'!B53</f>
        <v>0</v>
      </c>
      <c r="AF53" s="26"/>
      <c r="AG53">
        <f t="shared" si="2"/>
        <v>1725.09728975656</v>
      </c>
      <c r="AI53" s="75">
        <f>PXIL!H53</f>
        <v>0</v>
      </c>
      <c r="AJ53" s="75">
        <f>PXIL!N53</f>
        <v>0</v>
      </c>
      <c r="AK53" s="75">
        <f>RTM_IEX!H53</f>
        <v>91.18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12.192319322648927</v>
      </c>
      <c r="F54">
        <f>GT_Spot!P54</f>
        <v>0</v>
      </c>
      <c r="G54">
        <f>PPCL_NG!P54</f>
        <v>33.950000000000003</v>
      </c>
      <c r="H54">
        <f>PPCL_Spot!P54</f>
        <v>8.7527352297592991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636.97055116147578</v>
      </c>
      <c r="P54" s="77">
        <v>58.199999999999989</v>
      </c>
      <c r="Q54" s="77">
        <v>15.7</v>
      </c>
      <c r="R54" s="80">
        <v>38.5</v>
      </c>
      <c r="S54" s="80">
        <v>0</v>
      </c>
      <c r="T54" s="78">
        <f>SUMPRODUCT(LTA!F54:AJ54,LTA!F$101:AJ$101,LTA!F$103:AJ$103)</f>
        <v>332.63</v>
      </c>
      <c r="U54" s="78">
        <f>SUMPRODUCT(LTA!F54:AJ54,LTA!F$102:AJ$102,LTA!F$103:AJ$103)</f>
        <v>17.739999999999998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426.38000000000005</v>
      </c>
      <c r="AB54" s="117">
        <f>-STOA!N54</f>
        <v>0</v>
      </c>
      <c r="AC54">
        <f t="shared" si="0"/>
        <v>15.332641330282179</v>
      </c>
      <c r="AD54">
        <f t="shared" si="1"/>
        <v>1727.0129643836017</v>
      </c>
      <c r="AE54">
        <f>'IDT-1'!B54</f>
        <v>0</v>
      </c>
      <c r="AF54" s="26"/>
      <c r="AG54">
        <f t="shared" si="2"/>
        <v>1727.0129643836017</v>
      </c>
      <c r="AI54" s="75">
        <f>PXIL!H54</f>
        <v>0</v>
      </c>
      <c r="AJ54" s="75">
        <f>PXIL!N54</f>
        <v>0</v>
      </c>
      <c r="AK54" s="75">
        <f>RTM_IEX!H54</f>
        <v>86.33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11.524789522918615</v>
      </c>
      <c r="F55">
        <f>GT_Spot!P55</f>
        <v>0</v>
      </c>
      <c r="G55">
        <f>PPCL_NG!P55</f>
        <v>33.950000000000003</v>
      </c>
      <c r="H55">
        <f>PPCL_Spot!P55</f>
        <v>7.73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639.69742065871776</v>
      </c>
      <c r="P55" s="77">
        <v>58.199999999999989</v>
      </c>
      <c r="Q55" s="77">
        <v>15.7</v>
      </c>
      <c r="R55" s="80">
        <v>38.5</v>
      </c>
      <c r="S55" s="80">
        <v>0</v>
      </c>
      <c r="T55" s="78">
        <f>SUMPRODUCT(LTA!F55:AJ55,LTA!F$101:AJ$101,LTA!F$103:AJ$103)</f>
        <v>333.15000000000003</v>
      </c>
      <c r="U55" s="78">
        <f>SUMPRODUCT(LTA!F55:AJ55,LTA!F$102:AJ$102,LTA!F$103:AJ$103)</f>
        <v>21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426.38000000000005</v>
      </c>
      <c r="AB55" s="117">
        <f>-STOA!N55</f>
        <v>0</v>
      </c>
      <c r="AC55">
        <f t="shared" si="0"/>
        <v>15.426243449598402</v>
      </c>
      <c r="AD55">
        <f t="shared" si="1"/>
        <v>1737.5559667320383</v>
      </c>
      <c r="AE55">
        <f>'IDT-1'!B55</f>
        <v>0</v>
      </c>
      <c r="AF55" s="26"/>
      <c r="AG55">
        <f t="shared" si="2"/>
        <v>1737.5559667320383</v>
      </c>
      <c r="AI55" s="75">
        <f>PXIL!H55</f>
        <v>0</v>
      </c>
      <c r="AJ55" s="75">
        <f>PXIL!N55</f>
        <v>0</v>
      </c>
      <c r="AK55" s="75">
        <f>RTM_IEX!H55</f>
        <v>92.15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11.181789834736515</v>
      </c>
      <c r="F56">
        <f>GT_Spot!P56</f>
        <v>0</v>
      </c>
      <c r="G56">
        <f>PPCL_NG!P56</f>
        <v>33.950000000000003</v>
      </c>
      <c r="H56">
        <f>PPCL_Spot!P56</f>
        <v>7.8773742085971348</v>
      </c>
      <c r="I56">
        <f>Bawana_NG!P56</f>
        <v>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639.69493336190772</v>
      </c>
      <c r="P56" s="77">
        <v>58.199999999999989</v>
      </c>
      <c r="Q56" s="77">
        <v>15.7</v>
      </c>
      <c r="R56" s="80">
        <v>38.5</v>
      </c>
      <c r="S56" s="80">
        <v>0</v>
      </c>
      <c r="T56" s="78">
        <f>SUMPRODUCT(LTA!F56:AJ56,LTA!F$101:AJ$101,LTA!F$103:AJ$103)</f>
        <v>332.65000000000003</v>
      </c>
      <c r="U56" s="78">
        <f>SUMPRODUCT(LTA!F56:AJ56,LTA!F$102:AJ$102,LTA!F$103:AJ$103)</f>
        <v>23.4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426.38000000000005</v>
      </c>
      <c r="AB56" s="117">
        <f>-STOA!N56</f>
        <v>0</v>
      </c>
      <c r="AC56">
        <f t="shared" si="0"/>
        <v>15.338788057166129</v>
      </c>
      <c r="AD56">
        <f t="shared" si="1"/>
        <v>1727.7053093480756</v>
      </c>
      <c r="AE56">
        <f>'IDT-1'!B56</f>
        <v>0</v>
      </c>
      <c r="AF56" s="26"/>
      <c r="AG56">
        <f t="shared" si="2"/>
        <v>1727.7053093480756</v>
      </c>
      <c r="AI56" s="75">
        <f>PXIL!H56</f>
        <v>0</v>
      </c>
      <c r="AJ56" s="75">
        <f>PXIL!N56</f>
        <v>0</v>
      </c>
      <c r="AK56" s="75">
        <f>RTM_IEX!H56</f>
        <v>80.510000000000005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11.181789834736515</v>
      </c>
      <c r="F57">
        <f>GT_Spot!P57</f>
        <v>0</v>
      </c>
      <c r="G57">
        <f>PPCL_NG!P57</f>
        <v>33.950000000000003</v>
      </c>
      <c r="H57">
        <f>PPCL_Spot!P57</f>
        <v>7.8773742085971348</v>
      </c>
      <c r="I57">
        <f>Bawana_NG!P57</f>
        <v>75.000000000000014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639.69742065871776</v>
      </c>
      <c r="P57" s="77">
        <v>58.199999999999989</v>
      </c>
      <c r="Q57" s="77">
        <v>15.7</v>
      </c>
      <c r="R57" s="80">
        <v>38.5</v>
      </c>
      <c r="S57" s="80">
        <v>0</v>
      </c>
      <c r="T57" s="78">
        <f>SUMPRODUCT(LTA!F57:AJ57,LTA!F$101:AJ$101,LTA!F$103:AJ$103)</f>
        <v>332.22</v>
      </c>
      <c r="U57" s="78">
        <f>SUMPRODUCT(LTA!F57:AJ57,LTA!F$102:AJ$102,LTA!F$103:AJ$103)</f>
        <v>34.92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426.38000000000005</v>
      </c>
      <c r="AB57" s="117">
        <f>-STOA!N57</f>
        <v>0</v>
      </c>
      <c r="AC57">
        <f t="shared" si="0"/>
        <v>15.726625945378055</v>
      </c>
      <c r="AD57">
        <f t="shared" si="1"/>
        <v>1771.3899587566736</v>
      </c>
      <c r="AE57">
        <f>'IDT-1'!B57</f>
        <v>0</v>
      </c>
      <c r="AF57" s="26"/>
      <c r="AG57">
        <f t="shared" si="2"/>
        <v>1771.3899587566736</v>
      </c>
      <c r="AI57" s="75">
        <f>PXIL!H57</f>
        <v>0</v>
      </c>
      <c r="AJ57" s="75">
        <f>PXIL!N57</f>
        <v>0</v>
      </c>
      <c r="AK57" s="75">
        <f>RTM_IEX!H57</f>
        <v>113.49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11.181789834736515</v>
      </c>
      <c r="F58">
        <f>GT_Spot!P58</f>
        <v>0</v>
      </c>
      <c r="G58">
        <f>PPCL_NG!P58</f>
        <v>33.950000000000003</v>
      </c>
      <c r="H58">
        <f>PPCL_Spot!P58</f>
        <v>7.8773742085971348</v>
      </c>
      <c r="I58">
        <f>Bawana_NG!P58</f>
        <v>75.000000000000014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655.40261012590759</v>
      </c>
      <c r="P58" s="77">
        <v>58.199999999999989</v>
      </c>
      <c r="Q58" s="77">
        <v>15.7</v>
      </c>
      <c r="R58" s="80">
        <v>38.5</v>
      </c>
      <c r="S58" s="80">
        <v>0</v>
      </c>
      <c r="T58" s="78">
        <f>SUMPRODUCT(LTA!F58:AJ58,LTA!F$101:AJ$101,LTA!F$103:AJ$103)</f>
        <v>332.16</v>
      </c>
      <c r="U58" s="78">
        <f>SUMPRODUCT(LTA!F58:AJ58,LTA!F$102:AJ$102,LTA!F$103:AJ$103)</f>
        <v>42.31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426.38000000000005</v>
      </c>
      <c r="AB58" s="117">
        <f>-STOA!N58</f>
        <v>0</v>
      </c>
      <c r="AC58">
        <f t="shared" si="0"/>
        <v>15.801295612689326</v>
      </c>
      <c r="AD58">
        <f t="shared" si="1"/>
        <v>1779.8004785565522</v>
      </c>
      <c r="AE58">
        <f>'IDT-1'!B58</f>
        <v>0</v>
      </c>
      <c r="AF58" s="26"/>
      <c r="AG58">
        <f t="shared" si="2"/>
        <v>1779.8004785565522</v>
      </c>
      <c r="AI58" s="75">
        <f>PXIL!H58</f>
        <v>0</v>
      </c>
      <c r="AJ58" s="75">
        <f>PXIL!N58</f>
        <v>0</v>
      </c>
      <c r="AK58" s="75">
        <f>RTM_IEX!H58</f>
        <v>98.94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11.181789834736515</v>
      </c>
      <c r="F59">
        <f>GT_Spot!P59</f>
        <v>0</v>
      </c>
      <c r="G59">
        <f>PPCL_NG!P59</f>
        <v>33.950000000000003</v>
      </c>
      <c r="H59">
        <f>PPCL_Spot!P59</f>
        <v>7.8773742085971348</v>
      </c>
      <c r="I59">
        <f>Bawana_NG!P59</f>
        <v>75.000000000000014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667.95232791223725</v>
      </c>
      <c r="P59" s="77">
        <v>58.199999999999989</v>
      </c>
      <c r="Q59" s="77">
        <v>15.7</v>
      </c>
      <c r="R59" s="80">
        <v>38.5</v>
      </c>
      <c r="S59" s="80">
        <v>0</v>
      </c>
      <c r="T59" s="78">
        <f>SUMPRODUCT(LTA!F59:AJ59,LTA!F$101:AJ$101,LTA!F$103:AJ$103)</f>
        <v>331.03999999999996</v>
      </c>
      <c r="U59" s="78">
        <f>SUMPRODUCT(LTA!F59:AJ59,LTA!F$102:AJ$102,LTA!F$103:AJ$103)</f>
        <v>43.06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424.98</v>
      </c>
      <c r="AB59" s="117">
        <f>-STOA!N59</f>
        <v>0</v>
      </c>
      <c r="AC59">
        <f t="shared" si="0"/>
        <v>16.271741129209026</v>
      </c>
      <c r="AD59">
        <f t="shared" si="1"/>
        <v>1832.789750826362</v>
      </c>
      <c r="AE59">
        <f>'IDT-1'!B59</f>
        <v>0</v>
      </c>
      <c r="AF59" s="26"/>
      <c r="AG59">
        <f t="shared" si="2"/>
        <v>1832.789750826362</v>
      </c>
      <c r="AI59" s="75">
        <f>PXIL!H59</f>
        <v>0</v>
      </c>
      <c r="AJ59" s="75">
        <f>PXIL!N59</f>
        <v>0</v>
      </c>
      <c r="AK59" s="75">
        <f>RTM_IEX!H59</f>
        <v>141.62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11.181789834736515</v>
      </c>
      <c r="F60">
        <f>GT_Spot!P60</f>
        <v>0</v>
      </c>
      <c r="G60">
        <f>PPCL_NG!P60</f>
        <v>33.950000000000003</v>
      </c>
      <c r="H60">
        <f>PPCL_Spot!P60</f>
        <v>7.8773742085971348</v>
      </c>
      <c r="I60">
        <f>Bawana_NG!P60</f>
        <v>75.000000000000014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667.94989907464924</v>
      </c>
      <c r="P60" s="77">
        <v>58.199999999999989</v>
      </c>
      <c r="Q60" s="77">
        <v>15.7</v>
      </c>
      <c r="R60" s="80">
        <v>38.5</v>
      </c>
      <c r="S60" s="80">
        <v>0</v>
      </c>
      <c r="T60" s="78">
        <f>SUMPRODUCT(LTA!F60:AJ60,LTA!F$101:AJ$101,LTA!F$103:AJ$103)</f>
        <v>330.25000000000006</v>
      </c>
      <c r="U60" s="78">
        <f>SUMPRODUCT(LTA!F60:AJ60,LTA!F$102:AJ$102,LTA!F$103:AJ$103)</f>
        <v>43.83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422.88000000000005</v>
      </c>
      <c r="AB60" s="117">
        <f>-STOA!N60</f>
        <v>0</v>
      </c>
      <c r="AC60">
        <f t="shared" si="0"/>
        <v>16.287207755438249</v>
      </c>
      <c r="AD60">
        <f t="shared" si="1"/>
        <v>1834.5318553625448</v>
      </c>
      <c r="AE60">
        <f>'IDT-1'!B60</f>
        <v>0</v>
      </c>
      <c r="AF60" s="26"/>
      <c r="AG60">
        <f t="shared" si="2"/>
        <v>1834.5318553625448</v>
      </c>
      <c r="AI60" s="75">
        <f>PXIL!H60</f>
        <v>0</v>
      </c>
      <c r="AJ60" s="75">
        <f>PXIL!N60</f>
        <v>0</v>
      </c>
      <c r="AK60" s="75">
        <f>RTM_IEX!H60</f>
        <v>145.5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11.181789834736515</v>
      </c>
      <c r="F61">
        <f>GT_Spot!P61</f>
        <v>0</v>
      </c>
      <c r="G61">
        <f>PPCL_NG!P61</f>
        <v>33.950000000000003</v>
      </c>
      <c r="H61">
        <f>PPCL_Spot!P61</f>
        <v>7.73</v>
      </c>
      <c r="I61">
        <f>Bawana_NG!P61</f>
        <v>75.000000000000014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737.84314313478444</v>
      </c>
      <c r="P61" s="77">
        <v>58.199999999999989</v>
      </c>
      <c r="Q61" s="77">
        <v>15.7</v>
      </c>
      <c r="R61" s="80">
        <v>38.5</v>
      </c>
      <c r="S61" s="80">
        <v>0</v>
      </c>
      <c r="T61" s="78">
        <f>SUMPRODUCT(LTA!F61:AJ61,LTA!F$101:AJ$101,LTA!F$103:AJ$103)</f>
        <v>326.14999999999992</v>
      </c>
      <c r="U61" s="78">
        <f>SUMPRODUCT(LTA!F61:AJ61,LTA!F$102:AJ$102,LTA!F$103:AJ$103)</f>
        <v>45.15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420.78000000000009</v>
      </c>
      <c r="AB61" s="117">
        <f>-STOA!N61</f>
        <v>0</v>
      </c>
      <c r="AC61">
        <f t="shared" si="0"/>
        <v>16.064179410131786</v>
      </c>
      <c r="AD61">
        <f t="shared" si="1"/>
        <v>1809.4107535593891</v>
      </c>
      <c r="AE61">
        <f>'IDT-1'!B61</f>
        <v>0</v>
      </c>
      <c r="AF61" s="26"/>
      <c r="AG61">
        <f t="shared" si="2"/>
        <v>1809.4107535593891</v>
      </c>
      <c r="AI61" s="75">
        <f>PXIL!H61</f>
        <v>0</v>
      </c>
      <c r="AJ61" s="75">
        <f>PXIL!N61</f>
        <v>0</v>
      </c>
      <c r="AK61" s="75">
        <f>RTM_IEX!H61</f>
        <v>55.29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11.181789834736515</v>
      </c>
      <c r="F62">
        <f>GT_Spot!P62</f>
        <v>0</v>
      </c>
      <c r="G62">
        <f>PPCL_NG!P62</f>
        <v>33.950000000000003</v>
      </c>
      <c r="H62">
        <f>PPCL_Spot!P62</f>
        <v>7.8773742085971348</v>
      </c>
      <c r="I62">
        <f>Bawana_NG!P62</f>
        <v>75.000000000000014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733.02672078997443</v>
      </c>
      <c r="P62" s="77">
        <v>58.199999999999989</v>
      </c>
      <c r="Q62" s="77">
        <v>15.7</v>
      </c>
      <c r="R62" s="80">
        <v>38.5</v>
      </c>
      <c r="S62" s="80">
        <v>0</v>
      </c>
      <c r="T62" s="78">
        <f>SUMPRODUCT(LTA!F62:AJ62,LTA!F$101:AJ$101,LTA!F$103:AJ$103)</f>
        <v>317.58000000000004</v>
      </c>
      <c r="U62" s="78">
        <f>SUMPRODUCT(LTA!F62:AJ62,LTA!F$102:AJ$102,LTA!F$103:AJ$103)</f>
        <v>37.129999999999995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419.38000000000005</v>
      </c>
      <c r="AB62" s="117">
        <f>-STOA!N62</f>
        <v>0</v>
      </c>
      <c r="AC62">
        <f t="shared" si="0"/>
        <v>15.651379786533113</v>
      </c>
      <c r="AD62">
        <f t="shared" si="1"/>
        <v>1762.914505046775</v>
      </c>
      <c r="AE62">
        <f>'IDT-1'!B62</f>
        <v>21</v>
      </c>
      <c r="AF62" s="26"/>
      <c r="AG62">
        <f t="shared" si="2"/>
        <v>1783.914505046775</v>
      </c>
      <c r="AI62" s="75">
        <f>PXIL!H62</f>
        <v>0</v>
      </c>
      <c r="AJ62" s="75">
        <f>PXIL!N62</f>
        <v>0</v>
      </c>
      <c r="AK62" s="75">
        <f>RTM_IEX!H62</f>
        <v>31.04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11.181789834736515</v>
      </c>
      <c r="F63">
        <f>GT_Spot!P63</f>
        <v>0</v>
      </c>
      <c r="G63">
        <f>PPCL_NG!P63</f>
        <v>33.950000000000003</v>
      </c>
      <c r="H63">
        <f>PPCL_Spot!P63</f>
        <v>7.8773742085971348</v>
      </c>
      <c r="I63">
        <f>Bawana_NG!P63</f>
        <v>75.000000000000014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741.6107814027846</v>
      </c>
      <c r="P63" s="77">
        <v>58.199999999999989</v>
      </c>
      <c r="Q63" s="77">
        <v>15.7</v>
      </c>
      <c r="R63" s="80">
        <v>38.5</v>
      </c>
      <c r="S63" s="80">
        <v>0</v>
      </c>
      <c r="T63" s="78">
        <f>SUMPRODUCT(LTA!F63:AJ63,LTA!F$101:AJ$101,LTA!F$103:AJ$103)</f>
        <v>302.91000000000003</v>
      </c>
      <c r="U63" s="78">
        <f>SUMPRODUCT(LTA!F63:AJ63,LTA!F$102:AJ$102,LTA!F$103:AJ$103)</f>
        <v>36.380000000000003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422.49</v>
      </c>
      <c r="AB63" s="117">
        <f>-STOA!N63</f>
        <v>0</v>
      </c>
      <c r="AC63">
        <f t="shared" si="0"/>
        <v>15.602905218069507</v>
      </c>
      <c r="AD63">
        <f t="shared" si="1"/>
        <v>1699.197040228049</v>
      </c>
      <c r="AE63">
        <f>'IDT-1'!B63</f>
        <v>33</v>
      </c>
      <c r="AF63" s="26"/>
      <c r="AG63">
        <f t="shared" si="2"/>
        <v>1732.197040228049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11.181789834736515</v>
      </c>
      <c r="F64">
        <f>GT_Spot!P64</f>
        <v>0</v>
      </c>
      <c r="G64">
        <f>PPCL_NG!P64</f>
        <v>33.950000000000003</v>
      </c>
      <c r="H64">
        <f>PPCL_Spot!P64</f>
        <v>7.8773742085971348</v>
      </c>
      <c r="I64">
        <f>Bawana_NG!P64</f>
        <v>75.000000000000014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741.60835721179239</v>
      </c>
      <c r="P64" s="77">
        <v>58.199999999999989</v>
      </c>
      <c r="Q64" s="77">
        <v>15.7</v>
      </c>
      <c r="R64" s="80">
        <v>38.5</v>
      </c>
      <c r="S64" s="80">
        <v>0</v>
      </c>
      <c r="T64" s="78">
        <f>SUMPRODUCT(LTA!F64:AJ64,LTA!F$101:AJ$101,LTA!F$103:AJ$103)</f>
        <v>287.78999999999996</v>
      </c>
      <c r="U64" s="78">
        <f>SUMPRODUCT(LTA!F64:AJ64,LTA!F$102:AJ$102,LTA!F$103:AJ$103)</f>
        <v>36.17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451.27</v>
      </c>
      <c r="AB64" s="117">
        <f>-STOA!N64</f>
        <v>0</v>
      </c>
      <c r="AC64">
        <f t="shared" si="0"/>
        <v>15.557674187045112</v>
      </c>
      <c r="AD64">
        <f t="shared" si="1"/>
        <v>1752.3598470680811</v>
      </c>
      <c r="AE64">
        <f>'IDT-1'!B64</f>
        <v>35</v>
      </c>
      <c r="AF64" s="26"/>
      <c r="AG64">
        <f t="shared" si="2"/>
        <v>1787.3598470680811</v>
      </c>
      <c r="AI64" s="75">
        <f>PXIL!H64</f>
        <v>0</v>
      </c>
      <c r="AJ64" s="75">
        <f>PXIL!N64</f>
        <v>0</v>
      </c>
      <c r="AK64" s="75">
        <f>RTM_IEX!H64</f>
        <v>10.67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11.181789834736515</v>
      </c>
      <c r="F65">
        <f>GT_Spot!P65</f>
        <v>0</v>
      </c>
      <c r="G65">
        <f>PPCL_NG!P65</f>
        <v>33.950000000000003</v>
      </c>
      <c r="H65">
        <f>PPCL_Spot!P65</f>
        <v>7.8773742085971348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741.89635175537899</v>
      </c>
      <c r="P65" s="77">
        <v>94.639999999999986</v>
      </c>
      <c r="Q65" s="77">
        <v>15.7</v>
      </c>
      <c r="R65" s="80">
        <v>38.5</v>
      </c>
      <c r="S65" s="80">
        <v>0</v>
      </c>
      <c r="T65" s="78">
        <f>SUMPRODUCT(LTA!F65:AJ65,LTA!F$101:AJ$101,LTA!F$103:AJ$103)</f>
        <v>270.77999999999997</v>
      </c>
      <c r="U65" s="78">
        <f>SUMPRODUCT(LTA!F65:AJ65,LTA!F$102:AJ$102,LTA!F$103:AJ$103)</f>
        <v>38.11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450.52</v>
      </c>
      <c r="AB65" s="117">
        <f>-STOA!N65</f>
        <v>0</v>
      </c>
      <c r="AC65">
        <f t="shared" si="0"/>
        <v>16.26236053902867</v>
      </c>
      <c r="AD65">
        <f t="shared" si="1"/>
        <v>1831.7331552596838</v>
      </c>
      <c r="AE65">
        <f>'IDT-1'!B65</f>
        <v>35</v>
      </c>
      <c r="AF65" s="26"/>
      <c r="AG65">
        <f t="shared" si="2"/>
        <v>1866.7331552596838</v>
      </c>
      <c r="AI65" s="75">
        <f>PXIL!H65</f>
        <v>0</v>
      </c>
      <c r="AJ65" s="75">
        <f>PXIL!N65</f>
        <v>0</v>
      </c>
      <c r="AK65" s="75">
        <f>RTM_IEX!H65</f>
        <v>69.84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11.181789834736515</v>
      </c>
      <c r="F66">
        <f>GT_Spot!P66</f>
        <v>0</v>
      </c>
      <c r="G66">
        <f>PPCL_NG!P66</f>
        <v>33.950000000000003</v>
      </c>
      <c r="H66">
        <f>PPCL_Spot!P66</f>
        <v>7.8773742085971348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743.20001144016885</v>
      </c>
      <c r="P66" s="77">
        <v>94.639999999999986</v>
      </c>
      <c r="Q66" s="77">
        <v>15.7</v>
      </c>
      <c r="R66" s="80">
        <v>38.5</v>
      </c>
      <c r="S66" s="80">
        <v>0</v>
      </c>
      <c r="T66" s="78">
        <f>SUMPRODUCT(LTA!F66:AJ66,LTA!F$101:AJ$101,LTA!F$103:AJ$103)</f>
        <v>252.01000000000002</v>
      </c>
      <c r="U66" s="78">
        <f>SUMPRODUCT(LTA!F66:AJ66,LTA!F$102:AJ$102,LTA!F$103:AJ$103)</f>
        <v>38.08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485.39</v>
      </c>
      <c r="AB66" s="117">
        <f>-STOA!N66</f>
        <v>0</v>
      </c>
      <c r="AC66">
        <f t="shared" si="0"/>
        <v>16.312816744254825</v>
      </c>
      <c r="AD66">
        <f t="shared" si="1"/>
        <v>1837.4163587392477</v>
      </c>
      <c r="AE66">
        <f>'IDT-1'!B66</f>
        <v>30</v>
      </c>
      <c r="AF66" s="26"/>
      <c r="AG66">
        <f t="shared" si="2"/>
        <v>1867.4163587392477</v>
      </c>
      <c r="AI66" s="75">
        <f>PXIL!H66</f>
        <v>0</v>
      </c>
      <c r="AJ66" s="75">
        <f>PXIL!N66</f>
        <v>0</v>
      </c>
      <c r="AK66" s="75">
        <f>RTM_IEX!H66</f>
        <v>58.2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11.181789834736515</v>
      </c>
      <c r="F67">
        <f>GT_Spot!P67</f>
        <v>0</v>
      </c>
      <c r="G67">
        <f>PPCL_NG!P67</f>
        <v>33.950000000000003</v>
      </c>
      <c r="H67">
        <f>PPCL_Spot!P67</f>
        <v>7.73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730.52824188415241</v>
      </c>
      <c r="P67" s="77">
        <v>94.639999999999986</v>
      </c>
      <c r="Q67" s="77">
        <v>15.7</v>
      </c>
      <c r="R67" s="80">
        <v>38.5</v>
      </c>
      <c r="S67" s="80">
        <v>0</v>
      </c>
      <c r="T67" s="78">
        <f>SUMPRODUCT(LTA!F67:AJ67,LTA!F$101:AJ$101,LTA!F$103:AJ$103)</f>
        <v>232.59</v>
      </c>
      <c r="U67" s="78">
        <f>SUMPRODUCT(LTA!F67:AJ67,LTA!F$102:AJ$102,LTA!F$103:AJ$103)</f>
        <v>37.980000000000004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518.86</v>
      </c>
      <c r="AB67" s="117">
        <f>-STOA!N67</f>
        <v>0</v>
      </c>
      <c r="AC67">
        <f t="shared" si="0"/>
        <v>16.109368279126226</v>
      </c>
      <c r="AD67">
        <f t="shared" si="1"/>
        <v>1814.5006634397628</v>
      </c>
      <c r="AE67">
        <f>'IDT-1'!B67</f>
        <v>10</v>
      </c>
      <c r="AF67" s="26"/>
      <c r="AG67">
        <f t="shared" si="2"/>
        <v>1824.5006634397628</v>
      </c>
      <c r="AI67" s="75">
        <f>PXIL!H67</f>
        <v>0</v>
      </c>
      <c r="AJ67" s="75">
        <f>PXIL!N67</f>
        <v>0</v>
      </c>
      <c r="AK67" s="75">
        <f>RTM_IEX!H67</f>
        <v>33.950000000000003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11.181789834736515</v>
      </c>
      <c r="F68">
        <f>GT_Spot!P68</f>
        <v>0</v>
      </c>
      <c r="G68">
        <f>PPCL_NG!P68</f>
        <v>33.950000000000003</v>
      </c>
      <c r="H68">
        <f>PPCL_Spot!P68</f>
        <v>7.8773742085971348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730.52467663796483</v>
      </c>
      <c r="P68" s="77">
        <v>94.639999999999986</v>
      </c>
      <c r="Q68" s="77">
        <v>15.7</v>
      </c>
      <c r="R68" s="80">
        <v>38.5</v>
      </c>
      <c r="S68" s="80">
        <v>0</v>
      </c>
      <c r="T68" s="78">
        <f>SUMPRODUCT(LTA!F68:AJ68,LTA!F$101:AJ$101,LTA!F$103:AJ$103)</f>
        <v>208</v>
      </c>
      <c r="U68" s="78">
        <f>SUMPRODUCT(LTA!F68:AJ68,LTA!F$102:AJ$102,LTA!F$103:AJ$103)</f>
        <v>38.19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531.15000000000009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16.10667379799543</v>
      </c>
      <c r="AD68">
        <f t="shared" ref="AD68:AD98" si="4">SUM(B68:AB68,AI68:AR68)-AC68</f>
        <v>1814.1971668833032</v>
      </c>
      <c r="AE68">
        <f>'IDT-1'!B68</f>
        <v>5</v>
      </c>
      <c r="AF68" s="26"/>
      <c r="AG68">
        <f t="shared" ref="AG68:AG98" si="5">SUM(AD68:AF68)+AT68</f>
        <v>1819.1971668833032</v>
      </c>
      <c r="AI68" s="75">
        <f>PXIL!H68</f>
        <v>0</v>
      </c>
      <c r="AJ68" s="75">
        <f>PXIL!N68</f>
        <v>0</v>
      </c>
      <c r="AK68" s="75">
        <f>RTM_IEX!H68</f>
        <v>45.59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11.181789834736515</v>
      </c>
      <c r="F69">
        <f>GT_Spot!P69</f>
        <v>0</v>
      </c>
      <c r="G69">
        <f>PPCL_NG!P69</f>
        <v>33.950000000000003</v>
      </c>
      <c r="H69">
        <f>PPCL_Spot!P69</f>
        <v>7.8773742085971348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812.82357746340915</v>
      </c>
      <c r="P69" s="77">
        <v>94.639999999999986</v>
      </c>
      <c r="Q69" s="77">
        <v>15.896585784840028</v>
      </c>
      <c r="R69" s="80">
        <v>38.5</v>
      </c>
      <c r="S69" s="80">
        <v>0</v>
      </c>
      <c r="T69" s="78">
        <f>SUMPRODUCT(LTA!F69:AJ69,LTA!F$101:AJ$101,LTA!F$103:AJ$103)</f>
        <v>185.27</v>
      </c>
      <c r="U69" s="78">
        <f>SUMPRODUCT(LTA!F69:AJ69,LTA!F$102:AJ$102,LTA!F$103:AJ$103)</f>
        <v>38.200000000000003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543.54999999999995</v>
      </c>
      <c r="AB69" s="117">
        <f>-STOA!N69</f>
        <v>0</v>
      </c>
      <c r="AC69">
        <f t="shared" si="3"/>
        <v>16.752600885654228</v>
      </c>
      <c r="AD69">
        <f t="shared" si="4"/>
        <v>1842.7567264059285</v>
      </c>
      <c r="AE69">
        <f>'IDT-1'!B69</f>
        <v>0</v>
      </c>
      <c r="AF69" s="26"/>
      <c r="AG69">
        <f t="shared" si="5"/>
        <v>1842.7567264059285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-22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13.120986204872322</v>
      </c>
      <c r="F70">
        <f>GT_Spot!P70</f>
        <v>0</v>
      </c>
      <c r="G70">
        <f>PPCL_NG!P70</f>
        <v>33.950000000000003</v>
      </c>
      <c r="H70">
        <f>PPCL_Spot!P70</f>
        <v>7.8773742085971348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835.27059586176358</v>
      </c>
      <c r="P70" s="77">
        <v>94.639999999999986</v>
      </c>
      <c r="Q70" s="77">
        <v>15.896585784840028</v>
      </c>
      <c r="R70" s="80">
        <v>38.5</v>
      </c>
      <c r="S70" s="80">
        <v>0</v>
      </c>
      <c r="T70" s="78">
        <f>SUMPRODUCT(LTA!F70:AJ70,LTA!F$101:AJ$101,LTA!F$103:AJ$103)</f>
        <v>157.07000000000002</v>
      </c>
      <c r="U70" s="78">
        <f>SUMPRODUCT(LTA!F70:AJ70,LTA!F$102:AJ$102,LTA!F$103:AJ$103)</f>
        <v>45.870000000000005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541.40000000000009</v>
      </c>
      <c r="AB70" s="117">
        <f>-STOA!N70</f>
        <v>0</v>
      </c>
      <c r="AC70">
        <f t="shared" si="3"/>
        <v>16.714346810483768</v>
      </c>
      <c r="AD70">
        <f t="shared" si="4"/>
        <v>1850.5011952495893</v>
      </c>
      <c r="AE70">
        <f>'IDT-1'!B70</f>
        <v>0</v>
      </c>
      <c r="AF70" s="26"/>
      <c r="AG70">
        <f t="shared" si="5"/>
        <v>1850.5011952495893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13.120986204872322</v>
      </c>
      <c r="F71">
        <f>GT_Spot!P71</f>
        <v>0</v>
      </c>
      <c r="G71">
        <f>PPCL_NG!P71</f>
        <v>33.950000000000003</v>
      </c>
      <c r="H71">
        <f>PPCL_Spot!P71</f>
        <v>7.8773742085971348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845.08159107801066</v>
      </c>
      <c r="P71" s="77">
        <v>94.639999999999986</v>
      </c>
      <c r="Q71" s="77">
        <v>15.896585784840028</v>
      </c>
      <c r="R71" s="80">
        <v>38.5</v>
      </c>
      <c r="S71" s="80">
        <v>0</v>
      </c>
      <c r="T71" s="78">
        <f>SUMPRODUCT(LTA!F71:AJ71,LTA!F$101:AJ$101,LTA!F$103:AJ$103)</f>
        <v>133.80000000000001</v>
      </c>
      <c r="U71" s="78">
        <f>SUMPRODUCT(LTA!F71:AJ71,LTA!F$102:AJ$102,LTA!F$103:AJ$103)</f>
        <v>45.31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536.34</v>
      </c>
      <c r="AB71" s="117">
        <f>-STOA!N71</f>
        <v>0</v>
      </c>
      <c r="AC71">
        <f t="shared" si="3"/>
        <v>16.95484543440773</v>
      </c>
      <c r="AD71">
        <f t="shared" si="4"/>
        <v>1785.1816918419127</v>
      </c>
      <c r="AE71">
        <f>'IDT-1'!B71</f>
        <v>0</v>
      </c>
      <c r="AF71" s="26"/>
      <c r="AG71">
        <f t="shared" si="5"/>
        <v>1785.1816918419127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6.7750363689263891</v>
      </c>
      <c r="F72">
        <f>GT_Spot!P72</f>
        <v>0</v>
      </c>
      <c r="G72">
        <f>PPCL_NG!P72</f>
        <v>33.950000000000003</v>
      </c>
      <c r="H72">
        <f>PPCL_Spot!P72</f>
        <v>5.3817939313104368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861.0602761595552</v>
      </c>
      <c r="P72" s="77">
        <v>94.639999999999986</v>
      </c>
      <c r="Q72" s="77">
        <v>28.97491850594227</v>
      </c>
      <c r="R72" s="80">
        <v>38.5</v>
      </c>
      <c r="S72" s="80">
        <v>0</v>
      </c>
      <c r="T72" s="78">
        <f>SUMPRODUCT(LTA!F72:AJ72,LTA!F$101:AJ$101,LTA!F$103:AJ$103)</f>
        <v>109.45</v>
      </c>
      <c r="U72" s="78">
        <f>SUMPRODUCT(LTA!F72:AJ72,LTA!F$102:AJ$102,LTA!F$103:AJ$103)</f>
        <v>45.489999999999995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534.19000000000005</v>
      </c>
      <c r="AB72" s="117">
        <f>-STOA!N72</f>
        <v>0</v>
      </c>
      <c r="AC72">
        <f t="shared" si="3"/>
        <v>16.350681819698462</v>
      </c>
      <c r="AD72">
        <f t="shared" si="4"/>
        <v>1841.6813431460359</v>
      </c>
      <c r="AE72">
        <f>'IDT-1'!B72</f>
        <v>0</v>
      </c>
      <c r="AF72" s="26"/>
      <c r="AG72">
        <f t="shared" si="5"/>
        <v>1841.6813431460359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6.7750363689263891</v>
      </c>
      <c r="F73">
        <f>GT_Spot!P73</f>
        <v>0</v>
      </c>
      <c r="G73">
        <f>PPCL_NG!P73</f>
        <v>33.950000000000003</v>
      </c>
      <c r="H73">
        <f>PPCL_Spot!P73</f>
        <v>5.121707235745248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900.99548477328517</v>
      </c>
      <c r="P73" s="77">
        <v>94.639999999999986</v>
      </c>
      <c r="Q73" s="77">
        <v>28.97491850594227</v>
      </c>
      <c r="R73" s="80">
        <v>25.22</v>
      </c>
      <c r="S73" s="80">
        <v>0</v>
      </c>
      <c r="T73" s="78">
        <f>SUMPRODUCT(LTA!F73:AJ73,LTA!F$101:AJ$101,LTA!F$103:AJ$103)</f>
        <v>87.33</v>
      </c>
      <c r="U73" s="78">
        <f>SUMPRODUCT(LTA!F73:AJ73,LTA!F$102:AJ$102,LTA!F$103:AJ$103)</f>
        <v>33.94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530.10000000000014</v>
      </c>
      <c r="AB73" s="117">
        <f>-STOA!N73</f>
        <v>0</v>
      </c>
      <c r="AC73">
        <f t="shared" si="3"/>
        <v>16.387246892578315</v>
      </c>
      <c r="AD73">
        <f t="shared" si="4"/>
        <v>1845.7998999913207</v>
      </c>
      <c r="AE73">
        <f>'IDT-1'!B73</f>
        <v>0</v>
      </c>
      <c r="AF73" s="26"/>
      <c r="AG73">
        <f t="shared" si="5"/>
        <v>1845.7998999913207</v>
      </c>
      <c r="AI73" s="75">
        <f>PXIL!H73</f>
        <v>0</v>
      </c>
      <c r="AJ73" s="75">
        <f>PXIL!N73</f>
        <v>0</v>
      </c>
      <c r="AK73" s="75">
        <f>RTM_IEX!H73</f>
        <v>15.52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13.120986204872322</v>
      </c>
      <c r="F74">
        <f>GT_Spot!P74</f>
        <v>0</v>
      </c>
      <c r="G74">
        <f>PPCL_NG!P74</f>
        <v>33.950000000000003</v>
      </c>
      <c r="H74">
        <f>PPCL_Spot!P74</f>
        <v>7.8773742085971348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920.67021471213241</v>
      </c>
      <c r="P74" s="77">
        <v>94.639999999999986</v>
      </c>
      <c r="Q74" s="77">
        <v>28.97491850594227</v>
      </c>
      <c r="R74" s="80">
        <v>15.07</v>
      </c>
      <c r="S74" s="80">
        <v>0</v>
      </c>
      <c r="T74" s="78">
        <f>SUMPRODUCT(LTA!F74:AJ74,LTA!F$101:AJ$101,LTA!F$103:AJ$103)</f>
        <v>74.92</v>
      </c>
      <c r="U74" s="78">
        <f>SUMPRODUCT(LTA!F74:AJ74,LTA!F$102:AJ$102,LTA!F$103:AJ$103)</f>
        <v>33.79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526.60000000000014</v>
      </c>
      <c r="AB74" s="117">
        <f>-STOA!N74</f>
        <v>0</v>
      </c>
      <c r="AC74">
        <f t="shared" si="3"/>
        <v>16.59762274395759</v>
      </c>
      <c r="AD74">
        <f t="shared" si="4"/>
        <v>1869.4958708875865</v>
      </c>
      <c r="AE74">
        <f>'IDT-1'!B74</f>
        <v>0</v>
      </c>
      <c r="AF74" s="26"/>
      <c r="AG74">
        <f t="shared" si="5"/>
        <v>1869.4958708875865</v>
      </c>
      <c r="AI74" s="75">
        <f>PXIL!H74</f>
        <v>0</v>
      </c>
      <c r="AJ74" s="75">
        <f>PXIL!N74</f>
        <v>0</v>
      </c>
      <c r="AK74" s="75">
        <f>RTM_IEX!H74</f>
        <v>36.86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13.120986204872322</v>
      </c>
      <c r="F75">
        <f>GT_Spot!P75</f>
        <v>0</v>
      </c>
      <c r="G75">
        <f>PPCL_NG!P75</f>
        <v>33.950000000000003</v>
      </c>
      <c r="H75">
        <f>PPCL_Spot!P75</f>
        <v>8.7527352297592991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930.27226680426497</v>
      </c>
      <c r="P75" s="77">
        <v>97.570000000000007</v>
      </c>
      <c r="Q75" s="77">
        <v>28.97491850594227</v>
      </c>
      <c r="R75" s="80">
        <v>0</v>
      </c>
      <c r="S75" s="80">
        <v>0</v>
      </c>
      <c r="T75" s="78">
        <f>SUMPRODUCT(LTA!F75:AJ75,LTA!F$101:AJ$101,LTA!F$103:AJ$103)</f>
        <v>61.749999999999993</v>
      </c>
      <c r="U75" s="78">
        <f>SUMPRODUCT(LTA!F75:AJ75,LTA!F$102:AJ$102,LTA!F$103:AJ$103)</f>
        <v>36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517.12</v>
      </c>
      <c r="AB75" s="117">
        <f>-STOA!N75</f>
        <v>0</v>
      </c>
      <c r="AC75">
        <f t="shared" si="3"/>
        <v>16.573839979354581</v>
      </c>
      <c r="AD75">
        <f t="shared" si="4"/>
        <v>1866.8170667654842</v>
      </c>
      <c r="AE75">
        <f>'IDT-1'!B75</f>
        <v>0</v>
      </c>
      <c r="AF75" s="26"/>
      <c r="AG75">
        <f t="shared" si="5"/>
        <v>1866.8170667654842</v>
      </c>
      <c r="AI75" s="75">
        <f>PXIL!H75</f>
        <v>0</v>
      </c>
      <c r="AJ75" s="75">
        <f>PXIL!N75</f>
        <v>0</v>
      </c>
      <c r="AK75" s="75">
        <f>RTM_IEX!H75</f>
        <v>56.26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13.120986204872322</v>
      </c>
      <c r="F76">
        <f>GT_Spot!P76</f>
        <v>0</v>
      </c>
      <c r="G76">
        <f>PPCL_NG!P76</f>
        <v>33.950000000000003</v>
      </c>
      <c r="H76">
        <f>PPCL_Spot!P76</f>
        <v>8.7527352297592991</v>
      </c>
      <c r="I76">
        <f>Bawana_NG!P76</f>
        <v>97.12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928.42769332630917</v>
      </c>
      <c r="P76" s="77">
        <v>105.15548301189811</v>
      </c>
      <c r="Q76" s="77">
        <v>28.974392721758903</v>
      </c>
      <c r="R76" s="80">
        <v>0</v>
      </c>
      <c r="S76" s="80">
        <v>0</v>
      </c>
      <c r="T76" s="78">
        <f>SUMPRODUCT(LTA!F76:AJ76,LTA!F$101:AJ$101,LTA!F$103:AJ$103)</f>
        <v>48.29</v>
      </c>
      <c r="U76" s="78">
        <f>SUMPRODUCT(LTA!F76:AJ76,LTA!F$102:AJ$102,LTA!F$103:AJ$103)</f>
        <v>48.14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487.97</v>
      </c>
      <c r="AB76" s="117">
        <f>-STOA!N76</f>
        <v>0</v>
      </c>
      <c r="AC76">
        <f t="shared" si="3"/>
        <v>16.675659356352462</v>
      </c>
      <c r="AD76">
        <f t="shared" si="4"/>
        <v>1878.2856311382452</v>
      </c>
      <c r="AE76">
        <f>'IDT-1'!B76</f>
        <v>35</v>
      </c>
      <c r="AF76" s="26"/>
      <c r="AG76">
        <f t="shared" si="5"/>
        <v>1913.2856311382452</v>
      </c>
      <c r="AI76" s="75">
        <f>PXIL!H76</f>
        <v>0</v>
      </c>
      <c r="AJ76" s="75">
        <f>PXIL!N76</f>
        <v>0</v>
      </c>
      <c r="AK76" s="75">
        <f>RTM_IEX!H76</f>
        <v>95.06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13.120986204872322</v>
      </c>
      <c r="F77">
        <f>GT_Spot!P77</f>
        <v>0</v>
      </c>
      <c r="G77">
        <f>PPCL_NG!P77</f>
        <v>33.950000000000003</v>
      </c>
      <c r="H77">
        <f>PPCL_Spot!P77</f>
        <v>8.7527352297592991</v>
      </c>
      <c r="I77">
        <f>Bawana_NG!P77</f>
        <v>97.12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929.78353107946066</v>
      </c>
      <c r="P77" s="77">
        <v>105.15548301189811</v>
      </c>
      <c r="Q77" s="77">
        <v>28.974392721758903</v>
      </c>
      <c r="R77" s="80">
        <v>0</v>
      </c>
      <c r="S77" s="80">
        <v>0</v>
      </c>
      <c r="T77" s="78">
        <f>SUMPRODUCT(LTA!F77:AJ77,LTA!F$101:AJ$101,LTA!F$103:AJ$103)</f>
        <v>35.65</v>
      </c>
      <c r="U77" s="78">
        <f>SUMPRODUCT(LTA!F77:AJ77,LTA!F$102:AJ$102,LTA!F$103:AJ$103)</f>
        <v>48.5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393.83000000000004</v>
      </c>
      <c r="AB77" s="117">
        <f>-STOA!N77</f>
        <v>0</v>
      </c>
      <c r="AC77">
        <f t="shared" si="3"/>
        <v>15.691342728580194</v>
      </c>
      <c r="AD77">
        <f t="shared" si="4"/>
        <v>1767.415785519169</v>
      </c>
      <c r="AE77">
        <f>'IDT-1'!B77</f>
        <v>153.03100000000001</v>
      </c>
      <c r="AF77" s="26"/>
      <c r="AG77">
        <f t="shared" si="5"/>
        <v>1920.446785519169</v>
      </c>
      <c r="AI77" s="75">
        <f>PXIL!H77</f>
        <v>0</v>
      </c>
      <c r="AJ77" s="75">
        <f>PXIL!N77</f>
        <v>0</v>
      </c>
      <c r="AK77" s="75">
        <f>RTM_IEX!H77</f>
        <v>88.27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13.120986204872322</v>
      </c>
      <c r="F78">
        <f>GT_Spot!P78</f>
        <v>0</v>
      </c>
      <c r="G78">
        <f>PPCL_NG!P78</f>
        <v>33.950000000000003</v>
      </c>
      <c r="H78">
        <f>PPCL_Spot!P78</f>
        <v>8.7527352297592991</v>
      </c>
      <c r="I78">
        <f>Bawana_NG!P78</f>
        <v>97.12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895.61354985301762</v>
      </c>
      <c r="P78" s="77">
        <v>105.15548301189811</v>
      </c>
      <c r="Q78" s="77">
        <v>28.974392721758903</v>
      </c>
      <c r="R78" s="80">
        <v>0</v>
      </c>
      <c r="S78" s="80">
        <v>0</v>
      </c>
      <c r="T78" s="78">
        <f>SUMPRODUCT(LTA!F78:AJ78,LTA!F$101:AJ$101,LTA!F$103:AJ$103)</f>
        <v>28.37</v>
      </c>
      <c r="U78" s="78">
        <f>SUMPRODUCT(LTA!F78:AJ78,LTA!F$102:AJ$102,LTA!F$103:AJ$103)</f>
        <v>41.43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435.11</v>
      </c>
      <c r="AB78" s="117">
        <f>-STOA!N78</f>
        <v>0</v>
      </c>
      <c r="AC78">
        <f t="shared" si="3"/>
        <v>14.850854893787496</v>
      </c>
      <c r="AD78">
        <f t="shared" si="4"/>
        <v>1672.7462921275187</v>
      </c>
      <c r="AE78">
        <f>'IDT-1'!B78</f>
        <v>140.76</v>
      </c>
      <c r="AF78" s="26"/>
      <c r="AG78">
        <f t="shared" si="5"/>
        <v>1813.5062921275187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33.950000000000003</v>
      </c>
      <c r="H79">
        <f>PPCL_Spot!P79</f>
        <v>8.69</v>
      </c>
      <c r="I79">
        <f>Bawana_NG!P79</f>
        <v>97.12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934.49883032283901</v>
      </c>
      <c r="P79" s="77">
        <v>105.15548301189811</v>
      </c>
      <c r="Q79" s="77">
        <v>28.974392721758903</v>
      </c>
      <c r="R79" s="80">
        <v>0</v>
      </c>
      <c r="S79" s="80">
        <v>0</v>
      </c>
      <c r="T79" s="78">
        <f>SUMPRODUCT(LTA!F79:AJ79,LTA!F$101:AJ$101,LTA!F$103:AJ$103)</f>
        <v>24.13</v>
      </c>
      <c r="U79" s="78">
        <f>SUMPRODUCT(LTA!F79:AJ79,LTA!F$102:AJ$102,LTA!F$103:AJ$103)</f>
        <v>40.840000000000003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432.47</v>
      </c>
      <c r="AB79" s="117">
        <f>-STOA!N79</f>
        <v>0</v>
      </c>
      <c r="AC79">
        <f t="shared" si="3"/>
        <v>15.126757291900041</v>
      </c>
      <c r="AD79">
        <f t="shared" si="4"/>
        <v>1703.8229349694682</v>
      </c>
      <c r="AE79">
        <f>'IDT-1'!B79</f>
        <v>140.43</v>
      </c>
      <c r="AF79" s="26"/>
      <c r="AG79">
        <f t="shared" si="5"/>
        <v>1844.2529349694682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33.950000000000003</v>
      </c>
      <c r="H80">
        <f>PPCL_Spot!P80</f>
        <v>8.7527352297592991</v>
      </c>
      <c r="I80">
        <f>Bawana_NG!P80</f>
        <v>97.12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958.90702009563904</v>
      </c>
      <c r="P80" s="77">
        <v>105.15548301189811</v>
      </c>
      <c r="Q80" s="77">
        <v>28.974392721758903</v>
      </c>
      <c r="R80" s="80">
        <v>0</v>
      </c>
      <c r="S80" s="80">
        <v>0</v>
      </c>
      <c r="T80" s="78">
        <f>SUMPRODUCT(LTA!F80:AJ80,LTA!F$101:AJ$101,LTA!F$103:AJ$103)</f>
        <v>21.810000000000002</v>
      </c>
      <c r="U80" s="78">
        <f>SUMPRODUCT(LTA!F80:AJ80,LTA!F$102:AJ$102,LTA!F$103:AJ$103)</f>
        <v>33.44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432.47</v>
      </c>
      <c r="AB80" s="117">
        <f>-STOA!N80</f>
        <v>0</v>
      </c>
      <c r="AC80">
        <f t="shared" si="3"/>
        <v>15.256565431922564</v>
      </c>
      <c r="AD80">
        <f t="shared" si="4"/>
        <v>1718.444051832005</v>
      </c>
      <c r="AE80">
        <f>'IDT-1'!B80</f>
        <v>149.34100000000001</v>
      </c>
      <c r="AF80" s="26"/>
      <c r="AG80">
        <f t="shared" si="5"/>
        <v>1867.7850518320051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33.950000000000003</v>
      </c>
      <c r="H81">
        <f>PPCL_Spot!P81</f>
        <v>8.7527352297592991</v>
      </c>
      <c r="I81">
        <f>Bawana_NG!P81</f>
        <v>97.12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946.55394298683905</v>
      </c>
      <c r="P81" s="77">
        <v>105.15548301189811</v>
      </c>
      <c r="Q81" s="77">
        <v>28.974392721758903</v>
      </c>
      <c r="R81" s="80">
        <v>0</v>
      </c>
      <c r="S81" s="80">
        <v>0</v>
      </c>
      <c r="T81" s="78">
        <f>SUMPRODUCT(LTA!F81:AJ81,LTA!F$101:AJ$101,LTA!F$103:AJ$103)</f>
        <v>20.39</v>
      </c>
      <c r="U81" s="78">
        <f>SUMPRODUCT(LTA!F81:AJ81,LTA!F$102:AJ$102,LTA!F$103:AJ$103)</f>
        <v>33.5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442.17</v>
      </c>
      <c r="AB81" s="117">
        <f>-STOA!N81</f>
        <v>0</v>
      </c>
      <c r="AC81">
        <f t="shared" si="3"/>
        <v>15.703314353365126</v>
      </c>
      <c r="AD81">
        <f t="shared" si="4"/>
        <v>1768.7642258017627</v>
      </c>
      <c r="AE81">
        <f>'IDT-1'!B81</f>
        <v>164.511</v>
      </c>
      <c r="AF81" s="26"/>
      <c r="AG81">
        <f t="shared" si="5"/>
        <v>1933.2752258017626</v>
      </c>
      <c r="AI81" s="75">
        <f>PXIL!H81</f>
        <v>0</v>
      </c>
      <c r="AJ81" s="75">
        <f>PXIL!N81</f>
        <v>0</v>
      </c>
      <c r="AK81" s="75">
        <f>RTM_IEX!H81</f>
        <v>54.78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12.555185969156335</v>
      </c>
      <c r="F82">
        <f>GT_Spot!P82</f>
        <v>0</v>
      </c>
      <c r="G82">
        <f>PPCL_NG!P82</f>
        <v>33.950000000000003</v>
      </c>
      <c r="H82">
        <f>PPCL_Spot!P82</f>
        <v>8.7527352297592991</v>
      </c>
      <c r="I82">
        <f>Bawana_NG!P82</f>
        <v>97.12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950.40263821466453</v>
      </c>
      <c r="P82" s="77">
        <v>105.15548301189811</v>
      </c>
      <c r="Q82" s="77">
        <v>28.974392721758903</v>
      </c>
      <c r="R82" s="80">
        <v>0</v>
      </c>
      <c r="S82" s="80">
        <v>0</v>
      </c>
      <c r="T82" s="78">
        <f>SUMPRODUCT(LTA!F82:AJ82,LTA!F$101:AJ$101,LTA!F$103:AJ$103)</f>
        <v>19.04</v>
      </c>
      <c r="U82" s="78">
        <f>SUMPRODUCT(LTA!F82:AJ82,LTA!F$102:AJ$102,LTA!F$103:AJ$103)</f>
        <v>33.659999999999997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432.47</v>
      </c>
      <c r="AB82" s="117">
        <f>-STOA!N82</f>
        <v>0</v>
      </c>
      <c r="AC82">
        <f t="shared" si="3"/>
        <v>15.427459829295689</v>
      </c>
      <c r="AD82">
        <f t="shared" si="4"/>
        <v>1737.6929753179415</v>
      </c>
      <c r="AE82">
        <f>'IDT-1'!B82</f>
        <v>185.03100000000001</v>
      </c>
      <c r="AF82" s="26"/>
      <c r="AG82">
        <f t="shared" si="5"/>
        <v>1922.7239753179415</v>
      </c>
      <c r="AI82" s="75">
        <f>PXIL!H82</f>
        <v>0</v>
      </c>
      <c r="AJ82" s="75">
        <f>PXIL!N82</f>
        <v>0</v>
      </c>
      <c r="AK82" s="75">
        <f>RTM_IEX!H82</f>
        <v>31.04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6.7769991015274034</v>
      </c>
      <c r="F83">
        <f>GT_Spot!P83</f>
        <v>0</v>
      </c>
      <c r="G83">
        <f>PPCL_NG!P83</f>
        <v>33.950000000000003</v>
      </c>
      <c r="H83">
        <f>PPCL_Spot!P83</f>
        <v>5.7417943107221001</v>
      </c>
      <c r="I83">
        <f>Bawana_NG!P83</f>
        <v>98.69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950.40263821466453</v>
      </c>
      <c r="P83" s="77">
        <v>105.15548301189811</v>
      </c>
      <c r="Q83" s="77">
        <v>28.974392721758903</v>
      </c>
      <c r="R83" s="80">
        <v>0</v>
      </c>
      <c r="S83" s="80">
        <v>0</v>
      </c>
      <c r="T83" s="78">
        <f>SUMPRODUCT(LTA!F83:AJ83,LTA!F$101:AJ$101,LTA!F$103:AJ$103)</f>
        <v>19.04</v>
      </c>
      <c r="U83" s="78">
        <f>SUMPRODUCT(LTA!F83:AJ83,LTA!F$102:AJ$102,LTA!F$103:AJ$103)</f>
        <v>32.99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461.55</v>
      </c>
      <c r="AB83" s="117">
        <f>-STOA!N83</f>
        <v>0</v>
      </c>
      <c r="AC83">
        <f t="shared" si="3"/>
        <v>15.946843504773026</v>
      </c>
      <c r="AD83">
        <f t="shared" si="4"/>
        <v>1796.1944638557979</v>
      </c>
      <c r="AE83">
        <f>'IDT-1'!B83</f>
        <v>183.41800000000001</v>
      </c>
      <c r="AF83" s="26"/>
      <c r="AG83">
        <f t="shared" si="5"/>
        <v>1979.6124638557981</v>
      </c>
      <c r="AI83" s="75">
        <f>PXIL!H83</f>
        <v>0</v>
      </c>
      <c r="AJ83" s="75">
        <f>PXIL!N83</f>
        <v>0</v>
      </c>
      <c r="AK83" s="75">
        <f>RTM_IEX!H83</f>
        <v>68.87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6.7769991015274034</v>
      </c>
      <c r="F84">
        <f>GT_Spot!P84</f>
        <v>0</v>
      </c>
      <c r="G84">
        <f>PPCL_NG!P84</f>
        <v>33.950000000000003</v>
      </c>
      <c r="H84">
        <f>PPCL_Spot!P84</f>
        <v>5.7417943107221001</v>
      </c>
      <c r="I84">
        <f>Bawana_NG!P84</f>
        <v>98.69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950.40263821466453</v>
      </c>
      <c r="P84" s="77">
        <v>105.15548301189811</v>
      </c>
      <c r="Q84" s="77">
        <v>28.974392721758903</v>
      </c>
      <c r="R84" s="80">
        <v>0</v>
      </c>
      <c r="S84" s="80">
        <v>0</v>
      </c>
      <c r="T84" s="78">
        <f>SUMPRODUCT(LTA!F84:AJ84,LTA!F$101:AJ$101,LTA!F$103:AJ$103)</f>
        <v>19.05</v>
      </c>
      <c r="U84" s="78">
        <f>SUMPRODUCT(LTA!F84:AJ84,LTA!F$102:AJ$102,LTA!F$103:AJ$103)</f>
        <v>32.33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461.55</v>
      </c>
      <c r="AB84" s="117">
        <f>-STOA!N84</f>
        <v>0</v>
      </c>
      <c r="AC84">
        <f t="shared" si="3"/>
        <v>15.838691504773024</v>
      </c>
      <c r="AD84">
        <f t="shared" si="4"/>
        <v>1784.0126158557978</v>
      </c>
      <c r="AE84">
        <f>'IDT-1'!B84</f>
        <v>204.34800000000001</v>
      </c>
      <c r="AF84" s="26"/>
      <c r="AG84">
        <f t="shared" si="5"/>
        <v>1988.3606158557977</v>
      </c>
      <c r="AI84" s="75">
        <f>PXIL!H84</f>
        <v>0</v>
      </c>
      <c r="AJ84" s="75">
        <f>PXIL!N84</f>
        <v>0</v>
      </c>
      <c r="AK84" s="75">
        <f>RTM_IEX!H84</f>
        <v>57.23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6.7769991015274034</v>
      </c>
      <c r="F85">
        <f>GT_Spot!P85</f>
        <v>0</v>
      </c>
      <c r="G85">
        <f>PPCL_NG!P85</f>
        <v>33.950000000000003</v>
      </c>
      <c r="H85">
        <f>PPCL_Spot!P85</f>
        <v>5.4617067833698023</v>
      </c>
      <c r="I85">
        <f>Bawana_NG!P85</f>
        <v>98.69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949.62330172128623</v>
      </c>
      <c r="P85" s="77">
        <v>105.15548301189811</v>
      </c>
      <c r="Q85" s="77">
        <v>28.974392721758903</v>
      </c>
      <c r="R85" s="80">
        <v>0</v>
      </c>
      <c r="S85" s="80">
        <v>0</v>
      </c>
      <c r="T85" s="78">
        <f>SUMPRODUCT(LTA!F85:AJ85,LTA!F$101:AJ$101,LTA!F$103:AJ$103)</f>
        <v>22.779999999999998</v>
      </c>
      <c r="U85" s="78">
        <f>SUMPRODUCT(LTA!F85:AJ85,LTA!F$102:AJ$102,LTA!F$103:AJ$103)</f>
        <v>32.299999999999997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471.25</v>
      </c>
      <c r="AB85" s="117">
        <f>-STOA!N85</f>
        <v>0</v>
      </c>
      <c r="AC85">
        <f t="shared" si="3"/>
        <v>15.657064573390596</v>
      </c>
      <c r="AD85">
        <f t="shared" si="4"/>
        <v>1763.5548187664497</v>
      </c>
      <c r="AE85">
        <f>'IDT-1'!B85</f>
        <v>225.63800000000001</v>
      </c>
      <c r="AF85" s="26"/>
      <c r="AG85">
        <f t="shared" si="5"/>
        <v>1989.1928187664496</v>
      </c>
      <c r="AI85" s="75">
        <f>PXIL!H85</f>
        <v>0</v>
      </c>
      <c r="AJ85" s="75">
        <f>PXIL!N85</f>
        <v>0</v>
      </c>
      <c r="AK85" s="75">
        <f>RTM_IEX!H85</f>
        <v>24.25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12.555185969156335</v>
      </c>
      <c r="F86">
        <f>GT_Spot!P86</f>
        <v>0</v>
      </c>
      <c r="G86">
        <f>PPCL_NG!P86</f>
        <v>33.950000000000003</v>
      </c>
      <c r="H86">
        <f>PPCL_Spot!P86</f>
        <v>8.7527352297592991</v>
      </c>
      <c r="I86">
        <f>Bawana_NG!P86</f>
        <v>98.69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925.21511194848631</v>
      </c>
      <c r="P86" s="77">
        <v>105.15548301189811</v>
      </c>
      <c r="Q86" s="77">
        <v>28.974392721758903</v>
      </c>
      <c r="R86" s="80">
        <v>0</v>
      </c>
      <c r="S86" s="80">
        <v>0</v>
      </c>
      <c r="T86" s="78">
        <f>SUMPRODUCT(LTA!F86:AJ86,LTA!F$101:AJ$101,LTA!F$103:AJ$103)</f>
        <v>25.15</v>
      </c>
      <c r="U86" s="78">
        <f>SUMPRODUCT(LTA!F86:AJ86,LTA!F$102:AJ$102,LTA!F$103:AJ$103)</f>
        <v>32.269999999999996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522.66</v>
      </c>
      <c r="AB86" s="117">
        <f>-STOA!N86</f>
        <v>0</v>
      </c>
      <c r="AC86">
        <f t="shared" si="3"/>
        <v>16.003617598153323</v>
      </c>
      <c r="AD86">
        <f t="shared" si="4"/>
        <v>1802.5892912829058</v>
      </c>
      <c r="AE86">
        <f>'IDT-1'!B86</f>
        <v>207.15600000000001</v>
      </c>
      <c r="AF86" s="26"/>
      <c r="AG86">
        <f t="shared" si="5"/>
        <v>2009.7452912829058</v>
      </c>
      <c r="AI86" s="75">
        <f>PXIL!H86</f>
        <v>0</v>
      </c>
      <c r="AJ86" s="75">
        <f>PXIL!N86</f>
        <v>0</v>
      </c>
      <c r="AK86" s="75">
        <f>RTM_IEX!H86</f>
        <v>25.22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12.192319322648927</v>
      </c>
      <c r="F87">
        <f>GT_Spot!P87</f>
        <v>0</v>
      </c>
      <c r="G87">
        <f>PPCL_NG!P87</f>
        <v>33.950000000000003</v>
      </c>
      <c r="H87">
        <f>PPCL_Spot!P87</f>
        <v>8.7527352297592991</v>
      </c>
      <c r="I87">
        <f>Bawana_NG!P87</f>
        <v>98.69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891.23425928552774</v>
      </c>
      <c r="P87" s="77">
        <v>105.15548301189811</v>
      </c>
      <c r="Q87" s="77">
        <v>29.17</v>
      </c>
      <c r="R87" s="80">
        <v>0</v>
      </c>
      <c r="S87" s="80">
        <v>0</v>
      </c>
      <c r="T87" s="78">
        <f>SUMPRODUCT(LTA!F87:AJ87,LTA!F$101:AJ$101,LTA!F$103:AJ$103)</f>
        <v>25</v>
      </c>
      <c r="U87" s="78">
        <f>SUMPRODUCT(LTA!F87:AJ87,LTA!F$102:AJ$102,LTA!F$103:AJ$103)</f>
        <v>31.9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552.73</v>
      </c>
      <c r="AB87" s="117">
        <f>-STOA!N87</f>
        <v>0</v>
      </c>
      <c r="AC87">
        <f t="shared" si="3"/>
        <v>16.043074548033182</v>
      </c>
      <c r="AD87">
        <f t="shared" si="4"/>
        <v>1738.731722301801</v>
      </c>
      <c r="AE87">
        <f>'IDT-1'!B87</f>
        <v>213.55500000000001</v>
      </c>
      <c r="AF87" s="26"/>
      <c r="AG87">
        <f t="shared" si="5"/>
        <v>1952.2867223018011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12.192319322648927</v>
      </c>
      <c r="F88">
        <f>GT_Spot!P88</f>
        <v>0</v>
      </c>
      <c r="G88">
        <f>PPCL_NG!P88</f>
        <v>33.950000000000003</v>
      </c>
      <c r="H88">
        <f>PPCL_Spot!P88</f>
        <v>8.7527352297592991</v>
      </c>
      <c r="I88">
        <f>Bawana_NG!P88</f>
        <v>98.69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891.23425928552774</v>
      </c>
      <c r="P88" s="77">
        <v>105.15548301189811</v>
      </c>
      <c r="Q88" s="77">
        <v>29.17</v>
      </c>
      <c r="R88" s="80">
        <v>0</v>
      </c>
      <c r="S88" s="80">
        <v>0</v>
      </c>
      <c r="T88" s="78">
        <f>SUMPRODUCT(LTA!F88:AJ88,LTA!F$101:AJ$101,LTA!F$103:AJ$103)</f>
        <v>24.84</v>
      </c>
      <c r="U88" s="78">
        <f>SUMPRODUCT(LTA!F88:AJ88,LTA!F$102:AJ$102,LTA!F$103:AJ$103)</f>
        <v>42.11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655.55</v>
      </c>
      <c r="AB88" s="117">
        <f>-STOA!N88</f>
        <v>0</v>
      </c>
      <c r="AC88">
        <f t="shared" si="3"/>
        <v>16.734474212278538</v>
      </c>
      <c r="AD88">
        <f t="shared" si="4"/>
        <v>1884.9103226375555</v>
      </c>
      <c r="AE88">
        <f>'IDT-1'!B88</f>
        <v>135</v>
      </c>
      <c r="AF88" s="26"/>
      <c r="AG88">
        <f t="shared" si="5"/>
        <v>2019.9103226375555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12.192319322648927</v>
      </c>
      <c r="F89">
        <f>GT_Spot!P89</f>
        <v>0</v>
      </c>
      <c r="G89">
        <f>PPCL_NG!P89</f>
        <v>33.950000000000003</v>
      </c>
      <c r="H89">
        <f>PPCL_Spot!P89</f>
        <v>8.7527352297592991</v>
      </c>
      <c r="I89">
        <f>Bawana_NG!P89</f>
        <v>98.69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893.73648533672758</v>
      </c>
      <c r="P89" s="77">
        <v>105.15548301189811</v>
      </c>
      <c r="Q89" s="77">
        <v>28.974392721758903</v>
      </c>
      <c r="R89" s="80">
        <v>0</v>
      </c>
      <c r="S89" s="80">
        <v>0</v>
      </c>
      <c r="T89" s="78">
        <f>SUMPRODUCT(LTA!F89:AJ89,LTA!F$101:AJ$101,LTA!F$103:AJ$103)</f>
        <v>24.36</v>
      </c>
      <c r="U89" s="78">
        <f>SUMPRODUCT(LTA!F89:AJ89,LTA!F$102:AJ$102,LTA!F$103:AJ$103)</f>
        <v>41.519999999999996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702.11</v>
      </c>
      <c r="AB89" s="117">
        <f>-STOA!N89</f>
        <v>0</v>
      </c>
      <c r="AC89">
        <f t="shared" si="3"/>
        <v>17.641636457480576</v>
      </c>
      <c r="AD89">
        <f t="shared" si="4"/>
        <v>1987.0897791653119</v>
      </c>
      <c r="AE89">
        <f>'IDT-1'!B89</f>
        <v>110</v>
      </c>
      <c r="AF89" s="26"/>
      <c r="AG89">
        <f t="shared" si="5"/>
        <v>2097.0897791653119</v>
      </c>
      <c r="AI89" s="75">
        <f>PXIL!H89</f>
        <v>0</v>
      </c>
      <c r="AJ89" s="75">
        <f>PXIL!N89</f>
        <v>0</v>
      </c>
      <c r="AK89" s="75">
        <f>RTM_IEX!H89</f>
        <v>55.29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12.192319322648927</v>
      </c>
      <c r="F90">
        <f>GT_Spot!P90</f>
        <v>0</v>
      </c>
      <c r="G90">
        <f>PPCL_NG!P90</f>
        <v>33.950000000000003</v>
      </c>
      <c r="H90">
        <f>PPCL_Spot!P90</f>
        <v>8.7527352297592991</v>
      </c>
      <c r="I90">
        <f>Bawana_NG!P90</f>
        <v>98.69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893.73648533672758</v>
      </c>
      <c r="P90" s="77">
        <v>105.15548301189811</v>
      </c>
      <c r="Q90" s="77">
        <v>28.974392721758903</v>
      </c>
      <c r="R90" s="80">
        <v>0</v>
      </c>
      <c r="S90" s="80">
        <v>0</v>
      </c>
      <c r="T90" s="78">
        <f>SUMPRODUCT(LTA!F90:AJ90,LTA!F$101:AJ$101,LTA!F$103:AJ$103)</f>
        <v>23.64</v>
      </c>
      <c r="U90" s="78">
        <f>SUMPRODUCT(LTA!F90:AJ90,LTA!F$102:AJ$102,LTA!F$103:AJ$103)</f>
        <v>41.05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729.27</v>
      </c>
      <c r="AB90" s="117">
        <f>-STOA!N90</f>
        <v>0</v>
      </c>
      <c r="AC90">
        <f t="shared" si="3"/>
        <v>17.853100457480576</v>
      </c>
      <c r="AD90">
        <f t="shared" si="4"/>
        <v>2010.9083151653119</v>
      </c>
      <c r="AE90">
        <f>'IDT-1'!B90</f>
        <v>100</v>
      </c>
      <c r="AF90" s="26"/>
      <c r="AG90">
        <f t="shared" si="5"/>
        <v>2110.9083151653122</v>
      </c>
      <c r="AI90" s="75">
        <f>PXIL!H90</f>
        <v>0</v>
      </c>
      <c r="AJ90" s="75">
        <f>PXIL!N90</f>
        <v>0</v>
      </c>
      <c r="AK90" s="75">
        <f>RTM_IEX!H90</f>
        <v>53.35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9.09</v>
      </c>
      <c r="I91">
        <f>Bawana_NG!P91</f>
        <v>98.69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911.30867598608631</v>
      </c>
      <c r="P91" s="77">
        <v>105.15548301189811</v>
      </c>
      <c r="Q91" s="77">
        <v>28.974392721758903</v>
      </c>
      <c r="R91" s="80">
        <v>0</v>
      </c>
      <c r="S91" s="80">
        <v>0</v>
      </c>
      <c r="T91" s="78">
        <f>SUMPRODUCT(LTA!F91:AJ91,LTA!F$101:AJ$101,LTA!F$103:AJ$103)</f>
        <v>21.919999999999998</v>
      </c>
      <c r="U91" s="78">
        <f>SUMPRODUCT(LTA!F91:AJ91,LTA!F$102:AJ$102,LTA!F$103:AJ$103)</f>
        <v>40.36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777.28999999999985</v>
      </c>
      <c r="AB91" s="117">
        <f>-STOA!N91</f>
        <v>0</v>
      </c>
      <c r="AC91">
        <f t="shared" si="3"/>
        <v>18.667787933736616</v>
      </c>
      <c r="AD91">
        <f t="shared" si="4"/>
        <v>2102.6717499908787</v>
      </c>
      <c r="AE91">
        <f>'IDT-1'!B91</f>
        <v>70</v>
      </c>
      <c r="AF91" s="26"/>
      <c r="AG91">
        <f t="shared" si="5"/>
        <v>2172.6717499908787</v>
      </c>
      <c r="AI91" s="75">
        <f>PXIL!H91</f>
        <v>0</v>
      </c>
      <c r="AJ91" s="75">
        <f>PXIL!N91</f>
        <v>0</v>
      </c>
      <c r="AK91" s="75">
        <f>RTM_IEX!H91</f>
        <v>81.48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9.11</v>
      </c>
      <c r="I92">
        <f>Bawana_NG!P92</f>
        <v>98.69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911.30867598608631</v>
      </c>
      <c r="P92" s="77">
        <v>105.15548301189811</v>
      </c>
      <c r="Q92" s="77">
        <v>28.974392721758903</v>
      </c>
      <c r="R92" s="80">
        <v>0</v>
      </c>
      <c r="S92" s="80">
        <v>0</v>
      </c>
      <c r="T92" s="78">
        <f>SUMPRODUCT(LTA!F92:AJ92,LTA!F$101:AJ$101,LTA!F$103:AJ$103)</f>
        <v>21.57</v>
      </c>
      <c r="U92" s="78">
        <f>SUMPRODUCT(LTA!F92:AJ92,LTA!F$102:AJ$102,LTA!F$103:AJ$103)</f>
        <v>34.730000000000004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849.06999999999982</v>
      </c>
      <c r="AB92" s="117">
        <f>-STOA!N92</f>
        <v>0</v>
      </c>
      <c r="AC92">
        <f t="shared" si="3"/>
        <v>19.170179933736616</v>
      </c>
      <c r="AD92">
        <f t="shared" si="4"/>
        <v>2159.2593579908789</v>
      </c>
      <c r="AE92">
        <f>'IDT-1'!B92</f>
        <v>18.981000000000002</v>
      </c>
      <c r="AF92" s="26"/>
      <c r="AG92">
        <f t="shared" si="5"/>
        <v>2178.2403579908791</v>
      </c>
      <c r="AI92" s="75">
        <f>PXIL!H92</f>
        <v>0</v>
      </c>
      <c r="AJ92" s="75">
        <f>PXIL!N92</f>
        <v>0</v>
      </c>
      <c r="AK92" s="75">
        <f>RTM_IEX!H92</f>
        <v>72.75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9.11</v>
      </c>
      <c r="I93">
        <f>Bawana_NG!P93</f>
        <v>98.69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891.93261437367164</v>
      </c>
      <c r="P93" s="77">
        <v>105.15548301189811</v>
      </c>
      <c r="Q93" s="77">
        <v>28.974392721758903</v>
      </c>
      <c r="R93" s="80">
        <v>0</v>
      </c>
      <c r="S93" s="80">
        <v>0</v>
      </c>
      <c r="T93" s="78">
        <f>SUMPRODUCT(LTA!F93:AJ93,LTA!F$101:AJ$101,LTA!F$103:AJ$103)</f>
        <v>18.7</v>
      </c>
      <c r="U93" s="78">
        <f>SUMPRODUCT(LTA!F93:AJ93,LTA!F$102:AJ$102,LTA!F$103:AJ$103)</f>
        <v>32.659999999999997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889.80999999999983</v>
      </c>
      <c r="AB93" s="117">
        <f>-STOA!N93</f>
        <v>0</v>
      </c>
      <c r="AC93">
        <f t="shared" si="3"/>
        <v>19.417142591547368</v>
      </c>
      <c r="AD93">
        <f t="shared" si="4"/>
        <v>2187.0763337206531</v>
      </c>
      <c r="AE93">
        <f>'IDT-1'!B93</f>
        <v>0</v>
      </c>
      <c r="AF93" s="26"/>
      <c r="AG93">
        <f t="shared" si="5"/>
        <v>2187.0763337206531</v>
      </c>
      <c r="AI93" s="75">
        <f>PXIL!H93</f>
        <v>0</v>
      </c>
      <c r="AJ93" s="75">
        <f>PXIL!N93</f>
        <v>0</v>
      </c>
      <c r="AK93" s="75">
        <f>RTM_IEX!H93</f>
        <v>84.39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9.11</v>
      </c>
      <c r="I94">
        <f>Bawana_NG!P94</f>
        <v>98.69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882.23258308242941</v>
      </c>
      <c r="P94" s="77">
        <v>105.15548301189811</v>
      </c>
      <c r="Q94" s="77">
        <v>28.974392721758903</v>
      </c>
      <c r="R94" s="80">
        <v>0</v>
      </c>
      <c r="S94" s="80">
        <v>0</v>
      </c>
      <c r="T94" s="78">
        <f>SUMPRODUCT(LTA!F94:AJ94,LTA!F$101:AJ$101,LTA!F$103:AJ$103)</f>
        <v>18.3</v>
      </c>
      <c r="U94" s="78">
        <f>SUMPRODUCT(LTA!F94:AJ94,LTA!F$102:AJ$102,LTA!F$103:AJ$103)</f>
        <v>32.590000000000003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914.05999999999983</v>
      </c>
      <c r="AB94" s="117">
        <f>-STOA!N94</f>
        <v>0</v>
      </c>
      <c r="AC94">
        <f t="shared" si="3"/>
        <v>19.532510316184435</v>
      </c>
      <c r="AD94">
        <f t="shared" si="4"/>
        <v>2200.0709347047741</v>
      </c>
      <c r="AE94">
        <f>'IDT-1'!B94</f>
        <v>0</v>
      </c>
      <c r="AF94" s="26"/>
      <c r="AG94">
        <f t="shared" si="5"/>
        <v>2200.0709347047741</v>
      </c>
      <c r="AI94" s="75">
        <f>PXIL!H94</f>
        <v>0</v>
      </c>
      <c r="AJ94" s="75">
        <f>PXIL!N94</f>
        <v>0</v>
      </c>
      <c r="AK94" s="75">
        <f>RTM_IEX!H94</f>
        <v>83.42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9.11</v>
      </c>
      <c r="I95">
        <f>Bawana_NG!P95</f>
        <v>98.69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861.11148153307056</v>
      </c>
      <c r="P95" s="77">
        <v>105.15548301189811</v>
      </c>
      <c r="Q95" s="77">
        <v>28.974392721758903</v>
      </c>
      <c r="R95" s="80">
        <v>0</v>
      </c>
      <c r="S95" s="80">
        <v>0</v>
      </c>
      <c r="T95" s="78">
        <f>SUMPRODUCT(LTA!F95:AJ95,LTA!F$101:AJ$101,LTA!F$103:AJ$103)</f>
        <v>17.920000000000002</v>
      </c>
      <c r="U95" s="78">
        <f>SUMPRODUCT(LTA!F95:AJ95,LTA!F$102:AJ$102,LTA!F$103:AJ$103)</f>
        <v>32.200000000000003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903.3900000000001</v>
      </c>
      <c r="AB95" s="117">
        <f>-STOA!N95</f>
        <v>0</v>
      </c>
      <c r="AC95">
        <f t="shared" si="3"/>
        <v>19.109396622550083</v>
      </c>
      <c r="AD95">
        <f t="shared" si="4"/>
        <v>2152.4129468490505</v>
      </c>
      <c r="AE95">
        <f>'IDT-1'!B95</f>
        <v>0</v>
      </c>
      <c r="AF95" s="26"/>
      <c r="AG95">
        <f t="shared" si="5"/>
        <v>2152.4129468490505</v>
      </c>
      <c r="AI95" s="75">
        <f>PXIL!H95</f>
        <v>0</v>
      </c>
      <c r="AJ95" s="75">
        <f>PXIL!N95</f>
        <v>0</v>
      </c>
      <c r="AK95" s="75">
        <f>RTM_IEX!H95</f>
        <v>67.900000000000006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33.950000000000003</v>
      </c>
      <c r="H96">
        <f>PPCL_Spot!P96</f>
        <v>9.11</v>
      </c>
      <c r="I96">
        <f>Bawana_NG!P96</f>
        <v>98.69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846.56143267626419</v>
      </c>
      <c r="P96" s="77">
        <v>105.15548301189811</v>
      </c>
      <c r="Q96" s="77">
        <v>28.974392721758903</v>
      </c>
      <c r="R96" s="80">
        <v>0</v>
      </c>
      <c r="S96" s="80">
        <v>0</v>
      </c>
      <c r="T96" s="78">
        <f>SUMPRODUCT(LTA!F96:AJ96,LTA!F$101:AJ$101,LTA!F$103:AJ$103)</f>
        <v>17.66</v>
      </c>
      <c r="U96" s="78">
        <f>SUMPRODUCT(LTA!F96:AJ96,LTA!F$102:AJ$102,LTA!F$103:AJ$103)</f>
        <v>32.119999999999997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912.12000000000012</v>
      </c>
      <c r="AB96" s="117">
        <f>-STOA!N96</f>
        <v>0</v>
      </c>
      <c r="AC96">
        <f t="shared" si="3"/>
        <v>19.251516192610186</v>
      </c>
      <c r="AD96">
        <f t="shared" si="4"/>
        <v>2168.4207784221835</v>
      </c>
      <c r="AE96">
        <f>'IDT-1'!B96</f>
        <v>0</v>
      </c>
      <c r="AF96" s="26"/>
      <c r="AG96">
        <f t="shared" si="5"/>
        <v>2168.4207784221835</v>
      </c>
      <c r="AI96" s="75">
        <f>PXIL!H96</f>
        <v>0</v>
      </c>
      <c r="AJ96" s="75">
        <f>PXIL!N96</f>
        <v>0</v>
      </c>
      <c r="AK96" s="75">
        <f>RTM_IEX!H96</f>
        <v>90.21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33.950000000000003</v>
      </c>
      <c r="H97">
        <f>PPCL_Spot!P97</f>
        <v>9.09</v>
      </c>
      <c r="I97">
        <f>Bawana_NG!P97</f>
        <v>98.69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846.56143267626419</v>
      </c>
      <c r="P97" s="77">
        <v>105.15548301189811</v>
      </c>
      <c r="Q97" s="77">
        <v>28.974392721758903</v>
      </c>
      <c r="R97" s="80">
        <v>0</v>
      </c>
      <c r="S97" s="80">
        <v>0</v>
      </c>
      <c r="T97" s="78">
        <f>SUMPRODUCT(LTA!F97:AJ97,LTA!F$101:AJ$101,LTA!F$103:AJ$103)</f>
        <v>17.37</v>
      </c>
      <c r="U97" s="78">
        <f>SUMPRODUCT(LTA!F97:AJ97,LTA!F$102:AJ$102,LTA!F$103:AJ$103)</f>
        <v>31.490000000000002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905.33</v>
      </c>
      <c r="AB97" s="117">
        <f>-STOA!N97</f>
        <v>0</v>
      </c>
      <c r="AC97">
        <f t="shared" si="3"/>
        <v>19.072524192610182</v>
      </c>
      <c r="AD97">
        <f t="shared" si="4"/>
        <v>2148.259770422183</v>
      </c>
      <c r="AE97">
        <f>'IDT-1'!B97</f>
        <v>0</v>
      </c>
      <c r="AF97" s="26"/>
      <c r="AG97">
        <f t="shared" si="5"/>
        <v>2148.259770422183</v>
      </c>
      <c r="AI97" s="75">
        <f>PXIL!H97</f>
        <v>0</v>
      </c>
      <c r="AJ97" s="75">
        <f>PXIL!N97</f>
        <v>0</v>
      </c>
      <c r="AK97" s="75">
        <f>RTM_IEX!H97</f>
        <v>77.599999999999994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33.950000000000003</v>
      </c>
      <c r="H98">
        <f>PPCL_Spot!P98</f>
        <v>9.11</v>
      </c>
      <c r="I98">
        <f>Bawana_NG!P98</f>
        <v>98.69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846.56143267626419</v>
      </c>
      <c r="P98" s="77">
        <v>105.15548301189811</v>
      </c>
      <c r="Q98" s="77">
        <v>28.974392721758903</v>
      </c>
      <c r="R98" s="80">
        <v>0</v>
      </c>
      <c r="S98" s="80">
        <v>0</v>
      </c>
      <c r="T98" s="78">
        <f>SUMPRODUCT(LTA!F98:AJ98,LTA!F$101:AJ$101,LTA!F$103:AJ$103)</f>
        <v>17.04</v>
      </c>
      <c r="U98" s="78">
        <f>SUMPRODUCT(LTA!F98:AJ98,LTA!F$102:AJ$102,LTA!F$103:AJ$103)</f>
        <v>31.63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877.2</v>
      </c>
      <c r="AB98" s="117">
        <f>-STOA!N98</f>
        <v>0</v>
      </c>
      <c r="AC98">
        <f t="shared" si="3"/>
        <v>18.866164192610185</v>
      </c>
      <c r="AD98">
        <f t="shared" si="4"/>
        <v>2125.0161304221833</v>
      </c>
      <c r="AE98">
        <f>'IDT-1'!B98</f>
        <v>0</v>
      </c>
      <c r="AF98" s="26"/>
      <c r="AG98">
        <f t="shared" si="5"/>
        <v>2125.0161304221833</v>
      </c>
      <c r="AI98" s="75">
        <f>PXIL!H98</f>
        <v>0</v>
      </c>
      <c r="AJ98" s="75">
        <f>PXIL!N98</f>
        <v>0</v>
      </c>
      <c r="AK98" s="75">
        <f>RTM_IEX!H98</f>
        <v>82.45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0.29907528328811245</v>
      </c>
      <c r="F99">
        <f t="shared" si="6"/>
        <v>0</v>
      </c>
      <c r="G99">
        <f t="shared" si="6"/>
        <v>0.81479999999999886</v>
      </c>
      <c r="H99">
        <f t="shared" si="6"/>
        <v>0.21934232925657102</v>
      </c>
      <c r="I99">
        <f t="shared" si="6"/>
        <v>2.0613970150389855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18.663850127863</v>
      </c>
      <c r="P99" s="77">
        <f t="shared" si="6"/>
        <v>1.9804003236498036</v>
      </c>
      <c r="Q99" s="77">
        <f t="shared" si="6"/>
        <v>0.51710406776623485</v>
      </c>
      <c r="R99" s="80">
        <f t="shared" si="6"/>
        <v>0.39114559436619722</v>
      </c>
      <c r="S99" s="80">
        <f t="shared" si="6"/>
        <v>0</v>
      </c>
      <c r="T99" s="78">
        <f t="shared" si="6"/>
        <v>2.8936625000000009</v>
      </c>
      <c r="U99" s="78">
        <f t="shared" si="6"/>
        <v>0.71711749999999985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12.250910000000008</v>
      </c>
      <c r="AB99" s="117">
        <f t="shared" si="6"/>
        <v>0</v>
      </c>
      <c r="AC99">
        <f t="shared" si="6"/>
        <v>0.37105630887051427</v>
      </c>
      <c r="AD99">
        <f t="shared" si="6"/>
        <v>41.154103432358376</v>
      </c>
      <c r="AE99">
        <f t="shared" si="6"/>
        <v>0.65679999999999994</v>
      </c>
      <c r="AG99">
        <f t="shared" si="6"/>
        <v>41.810903432358394</v>
      </c>
      <c r="AI99">
        <f t="shared" si="6"/>
        <v>0</v>
      </c>
      <c r="AJ99">
        <f t="shared" si="6"/>
        <v>0</v>
      </c>
      <c r="AK99">
        <f t="shared" si="6"/>
        <v>1.0351049999999999</v>
      </c>
      <c r="AL99">
        <f t="shared" si="6"/>
        <v>-0.31874999999999998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44822</v>
      </c>
      <c r="B1" s="224"/>
      <c r="C1" s="224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411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18"/>
      <c r="E2" s="218"/>
      <c r="F2" s="218"/>
      <c r="G2" s="218"/>
      <c r="H2" s="218"/>
      <c r="I2" s="218"/>
      <c r="J2" s="218"/>
      <c r="K2" s="218"/>
      <c r="L2" s="224"/>
      <c r="M2" s="224"/>
      <c r="N2" s="224"/>
      <c r="O2" s="224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GT_NG!Q3</f>
        <v>7.1185628742514968</v>
      </c>
      <c r="F3">
        <f>GT_Spot!Q3</f>
        <v>0</v>
      </c>
      <c r="G3">
        <f>PPCL_NG!Q3</f>
        <v>19.28</v>
      </c>
      <c r="H3">
        <f>PPCL_Spot!Q3</f>
        <v>6.11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556.68312454153124</v>
      </c>
      <c r="P3" s="77">
        <v>29.099999999999998</v>
      </c>
      <c r="Q3" s="77">
        <v>9.7016468590831888</v>
      </c>
      <c r="R3" s="80">
        <v>0</v>
      </c>
      <c r="S3" s="80">
        <v>0</v>
      </c>
      <c r="T3" s="78">
        <f>SUMPRODUCT(LTA!F3:AJ3,LTA!F$101:AJ$101,LTA!F$104:AJ$104)</f>
        <v>14.57</v>
      </c>
      <c r="U3" s="78">
        <f>SUMPRODUCT(LTA!F3:AJ3,LTA!F$102:AJ$102,LTA!F$104:AJ$104)</f>
        <v>59.019999999999996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248.62</v>
      </c>
      <c r="AB3" s="117">
        <f>-STOA!O3</f>
        <v>0</v>
      </c>
      <c r="AC3">
        <f>SUMIF(B3:AB3,"&gt;0")*$AC$2-SUMIF(B3:AB3,"&lt;0")*($AC$2/(1-$AC$2))+SUMIF(AI3:AR3,"&gt;0")*$AC$2-SUMIF(AI3:AR3,"&lt;0")*($AC$2/(1-$AC$2))</f>
        <v>8.9342572544517509</v>
      </c>
      <c r="AD3">
        <f>SUM(B3:AB3,AI3:AR3)-AC3</f>
        <v>976.18907702041429</v>
      </c>
      <c r="AE3">
        <f>'IDT-1'!C3</f>
        <v>-5</v>
      </c>
      <c r="AF3" s="26"/>
      <c r="AG3">
        <f>SUM(AD3:AF3)</f>
        <v>971.18907702041429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7.5422868548617048</v>
      </c>
      <c r="F4">
        <f>GT_Spot!Q4</f>
        <v>0</v>
      </c>
      <c r="G4">
        <f>PPCL_NG!Q4</f>
        <v>19.28</v>
      </c>
      <c r="H4">
        <f>PPCL_Spot!Q4</f>
        <v>6.11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559.40085367553127</v>
      </c>
      <c r="P4" s="77">
        <v>29.099999999999998</v>
      </c>
      <c r="Q4" s="77">
        <v>9.7016468590831888</v>
      </c>
      <c r="R4" s="80">
        <v>0</v>
      </c>
      <c r="S4" s="80">
        <v>0</v>
      </c>
      <c r="T4" s="78">
        <f>SUMPRODUCT(LTA!F4:AJ4,LTA!F$101:AJ$101,LTA!F$104:AJ$104)</f>
        <v>14.63</v>
      </c>
      <c r="U4" s="78">
        <f>SUMPRODUCT(LTA!F4:AJ4,LTA!F$102:AJ$102,LTA!F$104:AJ$104)</f>
        <v>58.83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</v>
      </c>
      <c r="AA4" s="117">
        <f>STOA!I4</f>
        <v>248.62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9.0051486794712989</v>
      </c>
      <c r="AD4">
        <f t="shared" ref="AD4:AD67" si="1">SUM(B4:AB4,AI4:AR4)-AC4</f>
        <v>974.129638710005</v>
      </c>
      <c r="AE4">
        <f>'IDT-1'!C4</f>
        <v>-17</v>
      </c>
      <c r="AF4" s="26"/>
      <c r="AG4">
        <f t="shared" ref="AG4:AG67" si="2">SUM(AD4:AF4)</f>
        <v>957.129638710005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7.5422868548617048</v>
      </c>
      <c r="F5">
        <f>GT_Spot!Q5</f>
        <v>0</v>
      </c>
      <c r="G5">
        <f>PPCL_NG!Q5</f>
        <v>19.28</v>
      </c>
      <c r="H5">
        <f>PPCL_Spot!Q5</f>
        <v>6.11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561.92539625153131</v>
      </c>
      <c r="P5" s="77">
        <v>29.099999999999998</v>
      </c>
      <c r="Q5" s="77">
        <v>9.7016468590831888</v>
      </c>
      <c r="R5" s="80">
        <v>0</v>
      </c>
      <c r="S5" s="80">
        <v>0</v>
      </c>
      <c r="T5" s="78">
        <f>SUMPRODUCT(LTA!F5:AJ5,LTA!F$101:AJ$101,LTA!F$104:AJ$104)</f>
        <v>14.66</v>
      </c>
      <c r="U5" s="78">
        <f>SUMPRODUCT(LTA!F5:AJ5,LTA!F$102:AJ$102,LTA!F$104:AJ$104)</f>
        <v>58.73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-30</v>
      </c>
      <c r="AA5" s="117">
        <f>STOA!I5</f>
        <v>248.62</v>
      </c>
      <c r="AB5" s="117">
        <f>-STOA!O5</f>
        <v>0</v>
      </c>
      <c r="AC5">
        <f t="shared" si="0"/>
        <v>9.1155299293620526</v>
      </c>
      <c r="AD5">
        <f t="shared" si="1"/>
        <v>966.4738000361142</v>
      </c>
      <c r="AE5">
        <f>'IDT-1'!C5</f>
        <v>0</v>
      </c>
      <c r="AF5" s="26"/>
      <c r="AG5">
        <f t="shared" si="2"/>
        <v>966.4738000361142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7.5422868548617048</v>
      </c>
      <c r="F6">
        <f>GT_Spot!Q6</f>
        <v>0</v>
      </c>
      <c r="G6">
        <f>PPCL_NG!Q6</f>
        <v>19.28</v>
      </c>
      <c r="H6">
        <f>PPCL_Spot!Q6</f>
        <v>6.11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561.92540830725682</v>
      </c>
      <c r="P6" s="77">
        <v>29.099999999999998</v>
      </c>
      <c r="Q6" s="77">
        <v>9.7016468590831888</v>
      </c>
      <c r="R6" s="80">
        <v>0</v>
      </c>
      <c r="S6" s="80">
        <v>0</v>
      </c>
      <c r="T6" s="78">
        <f>SUMPRODUCT(LTA!F6:AJ6,LTA!F$101:AJ$101,LTA!F$104:AJ$104)</f>
        <v>14.69</v>
      </c>
      <c r="U6" s="78">
        <f>SUMPRODUCT(LTA!F6:AJ6,LTA!F$102:AJ$102,LTA!F$104:AJ$104)</f>
        <v>58.599999999999994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-50</v>
      </c>
      <c r="AA6" s="117">
        <f>STOA!I6</f>
        <v>248.62</v>
      </c>
      <c r="AB6" s="117">
        <f>-STOA!O6</f>
        <v>0</v>
      </c>
      <c r="AC6">
        <f t="shared" si="0"/>
        <v>9.2922125858963422</v>
      </c>
      <c r="AD6">
        <f t="shared" si="1"/>
        <v>946.19712943530556</v>
      </c>
      <c r="AE6">
        <f>'IDT-1'!C6</f>
        <v>0</v>
      </c>
      <c r="AF6" s="26"/>
      <c r="AG6">
        <f t="shared" si="2"/>
        <v>946.19712943530556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7.5422868548617048</v>
      </c>
      <c r="F7">
        <f>GT_Spot!Q7</f>
        <v>0</v>
      </c>
      <c r="G7">
        <f>PPCL_NG!Q7</f>
        <v>19.28</v>
      </c>
      <c r="H7">
        <f>PPCL_Spot!Q7</f>
        <v>6.11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558.68479603178923</v>
      </c>
      <c r="P7" s="77">
        <v>29.099999999999998</v>
      </c>
      <c r="Q7" s="77">
        <v>10</v>
      </c>
      <c r="R7" s="80">
        <v>0</v>
      </c>
      <c r="S7" s="80">
        <v>0</v>
      </c>
      <c r="T7" s="78">
        <f>SUMPRODUCT(LTA!F7:AJ7,LTA!F$101:AJ$101,LTA!F$104:AJ$104)</f>
        <v>14.54</v>
      </c>
      <c r="U7" s="78">
        <f>SUMPRODUCT(LTA!F7:AJ7,LTA!F$102:AJ$102,LTA!F$104:AJ$104)</f>
        <v>58.629999999999995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-65</v>
      </c>
      <c r="AA7" s="117">
        <f>STOA!I7</f>
        <v>248.62</v>
      </c>
      <c r="AB7" s="117">
        <f>-STOA!O7</f>
        <v>0</v>
      </c>
      <c r="AC7">
        <f t="shared" si="0"/>
        <v>9.3984366183452241</v>
      </c>
      <c r="AD7">
        <f t="shared" si="1"/>
        <v>928.02864626830569</v>
      </c>
      <c r="AE7">
        <f>'IDT-1'!C7</f>
        <v>0</v>
      </c>
      <c r="AF7" s="26"/>
      <c r="AG7">
        <f t="shared" si="2"/>
        <v>928.02864626830569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7.5422868548617048</v>
      </c>
      <c r="F8">
        <f>GT_Spot!Q8</f>
        <v>0</v>
      </c>
      <c r="G8">
        <f>PPCL_NG!Q8</f>
        <v>19.28</v>
      </c>
      <c r="H8">
        <f>PPCL_Spot!Q8</f>
        <v>6.11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555.22335636624325</v>
      </c>
      <c r="P8" s="77">
        <v>29.099999999999998</v>
      </c>
      <c r="Q8" s="77">
        <v>10</v>
      </c>
      <c r="R8" s="80">
        <v>0</v>
      </c>
      <c r="S8" s="80">
        <v>0</v>
      </c>
      <c r="T8" s="78">
        <f>SUMPRODUCT(LTA!F8:AJ8,LTA!F$101:AJ$101,LTA!F$104:AJ$104)</f>
        <v>14.39</v>
      </c>
      <c r="U8" s="78">
        <f>SUMPRODUCT(LTA!F8:AJ8,LTA!F$102:AJ$102,LTA!F$104:AJ$104)</f>
        <v>58.64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-75</v>
      </c>
      <c r="AA8" s="117">
        <f>STOA!I8</f>
        <v>248.62</v>
      </c>
      <c r="AB8" s="117">
        <f>-STOA!O8</f>
        <v>0</v>
      </c>
      <c r="AC8">
        <f t="shared" si="0"/>
        <v>9.4555252245103727</v>
      </c>
      <c r="AD8">
        <f t="shared" si="1"/>
        <v>914.37011799659467</v>
      </c>
      <c r="AE8">
        <f>'IDT-1'!C8</f>
        <v>0</v>
      </c>
      <c r="AF8" s="26"/>
      <c r="AG8">
        <f t="shared" si="2"/>
        <v>914.37011799659467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6.11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555.22345576037992</v>
      </c>
      <c r="P9" s="77">
        <v>29.099999999999998</v>
      </c>
      <c r="Q9" s="77">
        <v>10</v>
      </c>
      <c r="R9" s="80">
        <v>0</v>
      </c>
      <c r="S9" s="80">
        <v>0</v>
      </c>
      <c r="T9" s="78">
        <f>SUMPRODUCT(LTA!F9:AJ9,LTA!F$101:AJ$101,LTA!F$104:AJ$104)</f>
        <v>14.17</v>
      </c>
      <c r="U9" s="78">
        <f>SUMPRODUCT(LTA!F9:AJ9,LTA!F$102:AJ$102,LTA!F$104:AJ$104)</f>
        <v>58.62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-90</v>
      </c>
      <c r="AA9" s="117">
        <f>STOA!I9</f>
        <v>248.62</v>
      </c>
      <c r="AB9" s="117">
        <f>-STOA!O9</f>
        <v>0</v>
      </c>
      <c r="AC9">
        <f t="shared" si="0"/>
        <v>9.9417111128995188</v>
      </c>
      <c r="AD9">
        <f t="shared" si="1"/>
        <v>858.64403150234216</v>
      </c>
      <c r="AE9">
        <f>'IDT-1'!C9</f>
        <v>0</v>
      </c>
      <c r="AF9" s="26"/>
      <c r="AG9">
        <f t="shared" si="2"/>
        <v>858.64403150234216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6.11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555.22360813993578</v>
      </c>
      <c r="P10" s="77">
        <v>29.099999999999998</v>
      </c>
      <c r="Q10" s="77">
        <v>10</v>
      </c>
      <c r="R10" s="80">
        <v>0</v>
      </c>
      <c r="S10" s="80">
        <v>0</v>
      </c>
      <c r="T10" s="78">
        <f>SUMPRODUCT(LTA!F10:AJ10,LTA!F$101:AJ$101,LTA!F$104:AJ$104)</f>
        <v>13.95</v>
      </c>
      <c r="U10" s="78">
        <f>SUMPRODUCT(LTA!F10:AJ10,LTA!F$102:AJ$102,LTA!F$104:AJ$104)</f>
        <v>58.58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-95</v>
      </c>
      <c r="AA10" s="117">
        <f>STOA!I10</f>
        <v>248.62</v>
      </c>
      <c r="AB10" s="117">
        <f>-STOA!O10</f>
        <v>0</v>
      </c>
      <c r="AC10">
        <f t="shared" si="0"/>
        <v>9.7618619033957064</v>
      </c>
      <c r="AD10">
        <f t="shared" si="1"/>
        <v>878.56403309140194</v>
      </c>
      <c r="AE10">
        <f>'IDT-1'!C10</f>
        <v>0</v>
      </c>
      <c r="AF10" s="26"/>
      <c r="AG10">
        <f t="shared" si="2"/>
        <v>878.56403309140194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6.11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555.25649494783352</v>
      </c>
      <c r="P11" s="77">
        <v>29.099999999999998</v>
      </c>
      <c r="Q11" s="77">
        <v>10</v>
      </c>
      <c r="R11" s="80">
        <v>0</v>
      </c>
      <c r="S11" s="80">
        <v>0</v>
      </c>
      <c r="T11" s="78">
        <f>SUMPRODUCT(LTA!F11:AJ11,LTA!F$101:AJ$101,LTA!F$104:AJ$104)</f>
        <v>10.09</v>
      </c>
      <c r="U11" s="78">
        <f>SUMPRODUCT(LTA!F11:AJ11,LTA!F$102:AJ$102,LTA!F$104:AJ$104)</f>
        <v>58.54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-115</v>
      </c>
      <c r="AA11" s="117">
        <f>STOA!I11</f>
        <v>248.62</v>
      </c>
      <c r="AB11" s="117">
        <f>-STOA!O11</f>
        <v>0</v>
      </c>
      <c r="AC11">
        <f t="shared" si="0"/>
        <v>9.932028240315697</v>
      </c>
      <c r="AD11">
        <f t="shared" si="1"/>
        <v>851.52675356237955</v>
      </c>
      <c r="AE11">
        <f>'IDT-1'!C11</f>
        <v>0</v>
      </c>
      <c r="AF11" s="26"/>
      <c r="AG11">
        <f t="shared" si="2"/>
        <v>851.52675356237955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6.11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555.25649494783352</v>
      </c>
      <c r="P12" s="77">
        <v>29.099999999999998</v>
      </c>
      <c r="Q12" s="77">
        <v>9.7016468590831888</v>
      </c>
      <c r="R12" s="80">
        <v>0</v>
      </c>
      <c r="S12" s="80">
        <v>0</v>
      </c>
      <c r="T12" s="78">
        <f>SUMPRODUCT(LTA!F12:AJ12,LTA!F$101:AJ$101,LTA!F$104:AJ$104)</f>
        <v>9.8800000000000008</v>
      </c>
      <c r="U12" s="78">
        <f>SUMPRODUCT(LTA!F12:AJ12,LTA!F$102:AJ$102,LTA!F$104:AJ$104)</f>
        <v>58.47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-130</v>
      </c>
      <c r="AA12" s="117">
        <f>STOA!I12</f>
        <v>248.62</v>
      </c>
      <c r="AB12" s="117">
        <f>-STOA!O12</f>
        <v>0</v>
      </c>
      <c r="AC12">
        <f t="shared" si="0"/>
        <v>9.9890856253309952</v>
      </c>
      <c r="AD12">
        <f t="shared" si="1"/>
        <v>843.89134303644755</v>
      </c>
      <c r="AE12">
        <f>'IDT-1'!C12</f>
        <v>0</v>
      </c>
      <c r="AF12" s="26"/>
      <c r="AG12">
        <f t="shared" si="2"/>
        <v>843.89134303644755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19.28</v>
      </c>
      <c r="H13">
        <f>PPCL_Spot!Q13</f>
        <v>6.11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551.96874263887423</v>
      </c>
      <c r="P13" s="77">
        <v>29.1</v>
      </c>
      <c r="Q13" s="77">
        <v>10</v>
      </c>
      <c r="R13" s="80">
        <v>0</v>
      </c>
      <c r="S13" s="80">
        <v>0</v>
      </c>
      <c r="T13" s="78">
        <f>SUMPRODUCT(LTA!F13:AJ13,LTA!F$101:AJ$101,LTA!F$104:AJ$104)</f>
        <v>9.5500000000000007</v>
      </c>
      <c r="U13" s="78">
        <f>SUMPRODUCT(LTA!F13:AJ13,LTA!F$102:AJ$102,LTA!F$104:AJ$104)</f>
        <v>58.379999999999995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-145</v>
      </c>
      <c r="AA13" s="117">
        <f>STOA!I13</f>
        <v>248.62</v>
      </c>
      <c r="AB13" s="117">
        <f>-STOA!O13</f>
        <v>0</v>
      </c>
      <c r="AC13">
        <f t="shared" si="0"/>
        <v>10.287573630973448</v>
      </c>
      <c r="AD13">
        <f t="shared" si="1"/>
        <v>803.18345586276246</v>
      </c>
      <c r="AE13">
        <f>'IDT-1'!C13</f>
        <v>0</v>
      </c>
      <c r="AF13" s="26"/>
      <c r="AG13">
        <f t="shared" si="2"/>
        <v>803.18345586276246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19.28</v>
      </c>
      <c r="H14">
        <f>PPCL_Spot!Q14</f>
        <v>6.11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551.96874263887423</v>
      </c>
      <c r="P14" s="77">
        <v>29.1</v>
      </c>
      <c r="Q14" s="77">
        <v>11.83</v>
      </c>
      <c r="R14" s="80">
        <v>0</v>
      </c>
      <c r="S14" s="80">
        <v>0</v>
      </c>
      <c r="T14" s="78">
        <f>SUMPRODUCT(LTA!F14:AJ14,LTA!F$101:AJ$101,LTA!F$104:AJ$104)</f>
        <v>9.2100000000000009</v>
      </c>
      <c r="U14" s="78">
        <f>SUMPRODUCT(LTA!F14:AJ14,LTA!F$102:AJ$102,LTA!F$104:AJ$104)</f>
        <v>58.089999999999996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-160</v>
      </c>
      <c r="AA14" s="117">
        <f>STOA!I14</f>
        <v>248.62</v>
      </c>
      <c r="AB14" s="117">
        <f>-STOA!O14</f>
        <v>0</v>
      </c>
      <c r="AC14">
        <f t="shared" si="0"/>
        <v>10.28037737592906</v>
      </c>
      <c r="AD14">
        <f t="shared" si="1"/>
        <v>806.39065211780701</v>
      </c>
      <c r="AE14">
        <f>'IDT-1'!C14</f>
        <v>0</v>
      </c>
      <c r="AF14" s="26"/>
      <c r="AG14">
        <f t="shared" si="2"/>
        <v>806.39065211780701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7.5422868548617048</v>
      </c>
      <c r="F15">
        <f>GT_Spot!Q15</f>
        <v>0</v>
      </c>
      <c r="G15">
        <f>PPCL_NG!Q15</f>
        <v>19.28</v>
      </c>
      <c r="H15">
        <f>PPCL_Spot!Q15</f>
        <v>6.11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557.40622217193459</v>
      </c>
      <c r="P15" s="77">
        <v>29.099999999999994</v>
      </c>
      <c r="Q15" s="77">
        <v>11.83</v>
      </c>
      <c r="R15" s="80">
        <v>0</v>
      </c>
      <c r="S15" s="80">
        <v>0</v>
      </c>
      <c r="T15" s="78">
        <f>SUMPRODUCT(LTA!F15:AJ15,LTA!F$101:AJ$101,LTA!F$104:AJ$104)</f>
        <v>8.7799999999999994</v>
      </c>
      <c r="U15" s="78">
        <f>SUMPRODUCT(LTA!F15:AJ15,LTA!F$102:AJ$102,LTA!F$104:AJ$104)</f>
        <v>57.739999999999995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-150</v>
      </c>
      <c r="AA15" s="117">
        <f>STOA!I15</f>
        <v>231.26000000000002</v>
      </c>
      <c r="AB15" s="117">
        <f>-STOA!O15</f>
        <v>0</v>
      </c>
      <c r="AC15">
        <f t="shared" si="0"/>
        <v>9.9466420077651065</v>
      </c>
      <c r="AD15">
        <f t="shared" si="1"/>
        <v>819.02186701903122</v>
      </c>
      <c r="AE15">
        <f>'IDT-1'!C15</f>
        <v>0</v>
      </c>
      <c r="AF15" s="26"/>
      <c r="AG15">
        <f t="shared" si="2"/>
        <v>819.02186701903122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7.5422868548617048</v>
      </c>
      <c r="F16">
        <f>GT_Spot!Q16</f>
        <v>0</v>
      </c>
      <c r="G16">
        <f>PPCL_NG!Q16</f>
        <v>19.28</v>
      </c>
      <c r="H16">
        <f>PPCL_Spot!Q16</f>
        <v>6.11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562.04128201919809</v>
      </c>
      <c r="P16" s="77">
        <v>29.099999999999994</v>
      </c>
      <c r="Q16" s="77">
        <v>11.83</v>
      </c>
      <c r="R16" s="80">
        <v>0</v>
      </c>
      <c r="S16" s="80">
        <v>0</v>
      </c>
      <c r="T16" s="78">
        <f>SUMPRODUCT(LTA!F16:AJ16,LTA!F$101:AJ$101,LTA!F$104:AJ$104)</f>
        <v>8.4499999999999993</v>
      </c>
      <c r="U16" s="78">
        <f>SUMPRODUCT(LTA!F16:AJ16,LTA!F$102:AJ$102,LTA!F$104:AJ$104)</f>
        <v>57.339999999999996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-165</v>
      </c>
      <c r="AA16" s="117">
        <f>STOA!I16</f>
        <v>231.26000000000002</v>
      </c>
      <c r="AB16" s="117">
        <f>-STOA!O16</f>
        <v>0</v>
      </c>
      <c r="AC16">
        <f t="shared" si="0"/>
        <v>10.114178447253956</v>
      </c>
      <c r="AD16">
        <f t="shared" si="1"/>
        <v>807.75939042680602</v>
      </c>
      <c r="AE16">
        <f>'IDT-1'!C16</f>
        <v>0</v>
      </c>
      <c r="AF16" s="26"/>
      <c r="AG16">
        <f t="shared" si="2"/>
        <v>807.75939042680602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7.5422868548617048</v>
      </c>
      <c r="F17">
        <f>GT_Spot!Q17</f>
        <v>0</v>
      </c>
      <c r="G17">
        <f>PPCL_NG!Q17</f>
        <v>19.28</v>
      </c>
      <c r="H17">
        <f>PPCL_Spot!Q17</f>
        <v>6.11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562.49944799189484</v>
      </c>
      <c r="P17" s="77">
        <v>29.099999999999998</v>
      </c>
      <c r="Q17" s="77">
        <v>11.83</v>
      </c>
      <c r="R17" s="80">
        <v>0</v>
      </c>
      <c r="S17" s="80">
        <v>0</v>
      </c>
      <c r="T17" s="78">
        <f>SUMPRODUCT(LTA!F17:AJ17,LTA!F$101:AJ$101,LTA!F$104:AJ$104)</f>
        <v>8.3000000000000007</v>
      </c>
      <c r="U17" s="78">
        <f>SUMPRODUCT(LTA!F17:AJ17,LTA!F$102:AJ$102,LTA!F$104:AJ$104)</f>
        <v>55.76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-180</v>
      </c>
      <c r="AA17" s="117">
        <f>STOA!I17</f>
        <v>231.26000000000002</v>
      </c>
      <c r="AB17" s="117">
        <f>-STOA!O17</f>
        <v>0</v>
      </c>
      <c r="AC17">
        <f t="shared" si="0"/>
        <v>10.236158220646615</v>
      </c>
      <c r="AD17">
        <f t="shared" si="1"/>
        <v>791.36557662610994</v>
      </c>
      <c r="AE17">
        <f>'IDT-1'!C17</f>
        <v>0</v>
      </c>
      <c r="AF17" s="26"/>
      <c r="AG17">
        <f t="shared" si="2"/>
        <v>791.36557662610994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7.5422868548617048</v>
      </c>
      <c r="F18">
        <f>GT_Spot!Q18</f>
        <v>0</v>
      </c>
      <c r="G18">
        <f>PPCL_NG!Q18</f>
        <v>19.28</v>
      </c>
      <c r="H18">
        <f>PPCL_Spot!Q18</f>
        <v>6.11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562.49944799189484</v>
      </c>
      <c r="P18" s="77">
        <v>29.099999999999998</v>
      </c>
      <c r="Q18" s="77">
        <v>11.83</v>
      </c>
      <c r="R18" s="80">
        <v>0</v>
      </c>
      <c r="S18" s="80">
        <v>0</v>
      </c>
      <c r="T18" s="78">
        <f>SUMPRODUCT(LTA!F18:AJ18,LTA!F$101:AJ$101,LTA!F$104:AJ$104)</f>
        <v>7.82</v>
      </c>
      <c r="U18" s="78">
        <f>SUMPRODUCT(LTA!F18:AJ18,LTA!F$102:AJ$102,LTA!F$104:AJ$104)</f>
        <v>55.71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-190</v>
      </c>
      <c r="AA18" s="117">
        <f>STOA!I18</f>
        <v>231.26000000000002</v>
      </c>
      <c r="AB18" s="117">
        <f>-STOA!O18</f>
        <v>0</v>
      </c>
      <c r="AC18">
        <f t="shared" si="0"/>
        <v>10.32027549586857</v>
      </c>
      <c r="AD18">
        <f t="shared" si="1"/>
        <v>780.75145935088813</v>
      </c>
      <c r="AE18">
        <f>'IDT-1'!C18</f>
        <v>0</v>
      </c>
      <c r="AF18" s="26"/>
      <c r="AG18">
        <f t="shared" si="2"/>
        <v>780.75145935088813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19.28</v>
      </c>
      <c r="H19">
        <f>PPCL_Spot!Q19</f>
        <v>6.11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592.55420835748475</v>
      </c>
      <c r="P19" s="77">
        <v>29.099999999999998</v>
      </c>
      <c r="Q19" s="77">
        <v>11.83</v>
      </c>
      <c r="R19" s="80">
        <v>0</v>
      </c>
      <c r="S19" s="80">
        <v>0</v>
      </c>
      <c r="T19" s="78">
        <f>SUMPRODUCT(LTA!F19:AJ19,LTA!F$101:AJ$101,LTA!F$104:AJ$104)</f>
        <v>7.45</v>
      </c>
      <c r="U19" s="78">
        <f>SUMPRODUCT(LTA!F19:AJ19,LTA!F$102:AJ$102,LTA!F$104:AJ$104)</f>
        <v>55.69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-205</v>
      </c>
      <c r="AA19" s="117">
        <f>STOA!I19</f>
        <v>231.26000000000002</v>
      </c>
      <c r="AB19" s="117">
        <f>-STOA!O19</f>
        <v>0</v>
      </c>
      <c r="AC19">
        <f t="shared" si="0"/>
        <v>10.892059850362596</v>
      </c>
      <c r="AD19">
        <f t="shared" si="1"/>
        <v>774.8444353619841</v>
      </c>
      <c r="AE19">
        <f>'IDT-1'!C19</f>
        <v>0</v>
      </c>
      <c r="AF19" s="26"/>
      <c r="AG19">
        <f t="shared" si="2"/>
        <v>774.8444353619841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19.28</v>
      </c>
      <c r="H20">
        <f>PPCL_Spot!Q20</f>
        <v>6.11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592.55589209738332</v>
      </c>
      <c r="P20" s="77">
        <v>29.099999999999998</v>
      </c>
      <c r="Q20" s="77">
        <v>11.83</v>
      </c>
      <c r="R20" s="80">
        <v>0</v>
      </c>
      <c r="S20" s="80">
        <v>0</v>
      </c>
      <c r="T20" s="78">
        <f>SUMPRODUCT(LTA!F20:AJ20,LTA!F$101:AJ$101,LTA!F$104:AJ$104)</f>
        <v>7.16</v>
      </c>
      <c r="U20" s="78">
        <f>SUMPRODUCT(LTA!F20:AJ20,LTA!F$102:AJ$102,LTA!F$104:AJ$104)</f>
        <v>52.739999999999995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-220</v>
      </c>
      <c r="AA20" s="117">
        <f>STOA!I20</f>
        <v>231.26000000000002</v>
      </c>
      <c r="AB20" s="117">
        <f>-STOA!O20</f>
        <v>0</v>
      </c>
      <c r="AC20">
        <f t="shared" si="0"/>
        <v>10.952343942495657</v>
      </c>
      <c r="AD20">
        <f t="shared" si="1"/>
        <v>761.54583500974945</v>
      </c>
      <c r="AE20">
        <f>'IDT-1'!C20</f>
        <v>0</v>
      </c>
      <c r="AF20" s="26"/>
      <c r="AG20">
        <f t="shared" si="2"/>
        <v>761.54583500974945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19.28</v>
      </c>
      <c r="H21">
        <f>PPCL_Spot!Q21</f>
        <v>6.11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583.38286495955629</v>
      </c>
      <c r="P21" s="77">
        <v>29.099999999999998</v>
      </c>
      <c r="Q21" s="77">
        <v>11.83</v>
      </c>
      <c r="R21" s="80">
        <v>0</v>
      </c>
      <c r="S21" s="80">
        <v>0</v>
      </c>
      <c r="T21" s="78">
        <f>SUMPRODUCT(LTA!F21:AJ21,LTA!F$101:AJ$101,LTA!F$104:AJ$104)</f>
        <v>6.79</v>
      </c>
      <c r="U21" s="78">
        <f>SUMPRODUCT(LTA!F21:AJ21,LTA!F$102:AJ$102,LTA!F$104:AJ$104)</f>
        <v>52.72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-225</v>
      </c>
      <c r="AA21" s="117">
        <f>STOA!I21</f>
        <v>231.26000000000002</v>
      </c>
      <c r="AB21" s="117">
        <f>-STOA!O21</f>
        <v>0</v>
      </c>
      <c r="AC21">
        <f t="shared" si="0"/>
        <v>11.090142491737662</v>
      </c>
      <c r="AD21">
        <f t="shared" si="1"/>
        <v>726.84500932268043</v>
      </c>
      <c r="AE21">
        <f>'IDT-1'!C21</f>
        <v>0</v>
      </c>
      <c r="AF21" s="26"/>
      <c r="AG21">
        <f t="shared" si="2"/>
        <v>726.84500932268043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6.11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604.48746713181163</v>
      </c>
      <c r="P22" s="77">
        <v>29.099999999999998</v>
      </c>
      <c r="Q22" s="77">
        <v>11.83</v>
      </c>
      <c r="R22" s="80">
        <v>0</v>
      </c>
      <c r="S22" s="80">
        <v>0</v>
      </c>
      <c r="T22" s="78">
        <f>SUMPRODUCT(LTA!F22:AJ22,LTA!F$101:AJ$101,LTA!F$104:AJ$104)</f>
        <v>4.26</v>
      </c>
      <c r="U22" s="78">
        <f>SUMPRODUCT(LTA!F22:AJ22,LTA!F$102:AJ$102,LTA!F$104:AJ$104)</f>
        <v>52.68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-240</v>
      </c>
      <c r="AA22" s="117">
        <f>STOA!I22</f>
        <v>231.26000000000002</v>
      </c>
      <c r="AB22" s="117">
        <f>-STOA!O22</f>
        <v>0</v>
      </c>
      <c r="AC22">
        <f t="shared" si="0"/>
        <v>11.075684440409603</v>
      </c>
      <c r="AD22">
        <f t="shared" si="1"/>
        <v>765.39406954626372</v>
      </c>
      <c r="AE22">
        <f>'IDT-1'!C22</f>
        <v>0</v>
      </c>
      <c r="AF22" s="26"/>
      <c r="AG22">
        <f t="shared" si="2"/>
        <v>765.39406954626372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6.11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598.82343189168807</v>
      </c>
      <c r="P23" s="77">
        <v>29.099999999999998</v>
      </c>
      <c r="Q23" s="77">
        <v>11.83</v>
      </c>
      <c r="R23" s="80">
        <v>0</v>
      </c>
      <c r="S23" s="80">
        <v>0</v>
      </c>
      <c r="T23" s="78">
        <f>SUMPRODUCT(LTA!F23:AJ23,LTA!F$101:AJ$101,LTA!F$104:AJ$104)</f>
        <v>4.41</v>
      </c>
      <c r="U23" s="78">
        <f>SUMPRODUCT(LTA!F23:AJ23,LTA!F$102:AJ$102,LTA!F$104:AJ$104)</f>
        <v>52.57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231.26000000000002</v>
      </c>
      <c r="AB23" s="117">
        <f>-STOA!O23</f>
        <v>0</v>
      </c>
      <c r="AC23">
        <f t="shared" si="0"/>
        <v>11.070583567907493</v>
      </c>
      <c r="AD23">
        <f t="shared" si="1"/>
        <v>754.77513517864236</v>
      </c>
      <c r="AE23">
        <f>'IDT-1'!C23</f>
        <v>0</v>
      </c>
      <c r="AF23" s="26"/>
      <c r="AG23">
        <f t="shared" si="2"/>
        <v>754.77513517864236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6.11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602.52159569168805</v>
      </c>
      <c r="P24" s="77">
        <v>29.099999999999998</v>
      </c>
      <c r="Q24" s="77">
        <v>11.83</v>
      </c>
      <c r="R24" s="80">
        <v>0</v>
      </c>
      <c r="S24" s="80">
        <v>0</v>
      </c>
      <c r="T24" s="78">
        <f>SUMPRODUCT(LTA!F24:AJ24,LTA!F$101:AJ$101,LTA!F$104:AJ$104)</f>
        <v>4.4400000000000004</v>
      </c>
      <c r="U24" s="78">
        <f>SUMPRODUCT(LTA!F24:AJ24,LTA!F$102:AJ$102,LTA!F$104:AJ$104)</f>
        <v>52.47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-250</v>
      </c>
      <c r="AA24" s="117">
        <f>STOA!I24</f>
        <v>231.26000000000002</v>
      </c>
      <c r="AB24" s="117">
        <f>-STOA!O24</f>
        <v>0</v>
      </c>
      <c r="AC24">
        <f t="shared" si="0"/>
        <v>11.14690204695847</v>
      </c>
      <c r="AD24">
        <f t="shared" si="1"/>
        <v>753.32698049959151</v>
      </c>
      <c r="AE24">
        <f>'IDT-1'!C24</f>
        <v>0</v>
      </c>
      <c r="AF24" s="26"/>
      <c r="AG24">
        <f t="shared" si="2"/>
        <v>753.32698049959151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6.11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607.05814727428196</v>
      </c>
      <c r="P25" s="77">
        <v>54.72999999999999</v>
      </c>
      <c r="Q25" s="77">
        <v>11.83</v>
      </c>
      <c r="R25" s="80">
        <v>0</v>
      </c>
      <c r="S25" s="80">
        <v>0</v>
      </c>
      <c r="T25" s="78">
        <f>SUMPRODUCT(LTA!F25:AJ25,LTA!F$101:AJ$101,LTA!F$104:AJ$104)</f>
        <v>4.47</v>
      </c>
      <c r="U25" s="78">
        <f>SUMPRODUCT(LTA!F25:AJ25,LTA!F$102:AJ$102,LTA!F$104:AJ$104)</f>
        <v>52.37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-281</v>
      </c>
      <c r="AA25" s="117">
        <f>STOA!I25</f>
        <v>231.26000000000002</v>
      </c>
      <c r="AB25" s="117">
        <f>-STOA!O25</f>
        <v>0</v>
      </c>
      <c r="AC25">
        <f t="shared" si="0"/>
        <v>11.686973654073352</v>
      </c>
      <c r="AD25">
        <f t="shared" si="1"/>
        <v>751.88346047507048</v>
      </c>
      <c r="AE25">
        <f>'IDT-1'!C25</f>
        <v>0</v>
      </c>
      <c r="AF25" s="26"/>
      <c r="AG25">
        <f t="shared" si="2"/>
        <v>751.88346047507048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6.11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610.29735441028208</v>
      </c>
      <c r="P26" s="77">
        <v>54.72999999999999</v>
      </c>
      <c r="Q26" s="77">
        <v>11.83</v>
      </c>
      <c r="R26" s="80">
        <v>0</v>
      </c>
      <c r="S26" s="80">
        <v>0</v>
      </c>
      <c r="T26" s="78">
        <f>SUMPRODUCT(LTA!F26:AJ26,LTA!F$101:AJ$101,LTA!F$104:AJ$104)</f>
        <v>4.51</v>
      </c>
      <c r="U26" s="78">
        <f>SUMPRODUCT(LTA!F26:AJ26,LTA!F$102:AJ$102,LTA!F$104:AJ$104)</f>
        <v>52.28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-325</v>
      </c>
      <c r="AA26" s="117">
        <f>STOA!I26</f>
        <v>231.26000000000002</v>
      </c>
      <c r="AB26" s="117">
        <f>-STOA!O26</f>
        <v>0</v>
      </c>
      <c r="AC26">
        <f t="shared" si="0"/>
        <v>12.191036287846746</v>
      </c>
      <c r="AD26">
        <f t="shared" si="1"/>
        <v>720.26860497729717</v>
      </c>
      <c r="AE26">
        <f>'IDT-1'!C26</f>
        <v>0</v>
      </c>
      <c r="AF26" s="26"/>
      <c r="AG26">
        <f t="shared" si="2"/>
        <v>720.26860497729717</v>
      </c>
      <c r="AI26" s="75">
        <f>PXIL!I26</f>
        <v>0</v>
      </c>
      <c r="AJ26" s="75">
        <f>PXIL!O26</f>
        <v>0</v>
      </c>
      <c r="AK26" s="75">
        <f>RTM_IEX!I26</f>
        <v>9.6999999999999993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7.8965058236272876</v>
      </c>
      <c r="F27">
        <f>GT_Spot!Q27</f>
        <v>0</v>
      </c>
      <c r="G27">
        <f>PPCL_NG!Q27</f>
        <v>19.28</v>
      </c>
      <c r="H27">
        <f>PPCL_Spot!Q27</f>
        <v>6.11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673.14182401571702</v>
      </c>
      <c r="P27" s="77">
        <v>54.73</v>
      </c>
      <c r="Q27" s="77">
        <v>16.75</v>
      </c>
      <c r="R27" s="80">
        <v>8.2746591549295765</v>
      </c>
      <c r="S27" s="80">
        <v>0</v>
      </c>
      <c r="T27" s="78">
        <f>SUMPRODUCT(LTA!F27:AJ27,LTA!F$101:AJ$101,LTA!F$104:AJ$104)</f>
        <v>4.8099999999999996</v>
      </c>
      <c r="U27" s="78">
        <f>SUMPRODUCT(LTA!F27:AJ27,LTA!F$102:AJ$102,LTA!F$104:AJ$104)</f>
        <v>74.58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-252</v>
      </c>
      <c r="AA27" s="117">
        <f>STOA!I27</f>
        <v>144.44999999999996</v>
      </c>
      <c r="AB27" s="117">
        <f>-STOA!O27</f>
        <v>0</v>
      </c>
      <c r="AC27">
        <f t="shared" si="0"/>
        <v>11.564786438742832</v>
      </c>
      <c r="AD27">
        <f t="shared" si="1"/>
        <v>796.37820255553095</v>
      </c>
      <c r="AE27">
        <f>'IDT-1'!C27</f>
        <v>0</v>
      </c>
      <c r="AF27" s="26"/>
      <c r="AG27">
        <f t="shared" si="2"/>
        <v>796.37820255553095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7.8965058236272876</v>
      </c>
      <c r="F28">
        <f>GT_Spot!Q28</f>
        <v>0</v>
      </c>
      <c r="G28">
        <f>PPCL_NG!Q28</f>
        <v>19.28</v>
      </c>
      <c r="H28">
        <f>PPCL_Spot!Q28</f>
        <v>6.11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689.67246837105415</v>
      </c>
      <c r="P28" s="77">
        <v>54.73</v>
      </c>
      <c r="Q28" s="77">
        <v>16.75</v>
      </c>
      <c r="R28" s="80">
        <v>17.02</v>
      </c>
      <c r="S28" s="80">
        <v>0</v>
      </c>
      <c r="T28" s="78">
        <f>SUMPRODUCT(LTA!F28:AJ28,LTA!F$101:AJ$101,LTA!F$104:AJ$104)</f>
        <v>6.21</v>
      </c>
      <c r="U28" s="78">
        <f>SUMPRODUCT(LTA!F28:AJ28,LTA!F$102:AJ$102,LTA!F$104:AJ$104)</f>
        <v>74.55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-285</v>
      </c>
      <c r="AA28" s="117">
        <f>STOA!I28</f>
        <v>144.44999999999996</v>
      </c>
      <c r="AB28" s="117">
        <f>-STOA!O28</f>
        <v>0</v>
      </c>
      <c r="AC28">
        <f t="shared" si="0"/>
        <v>12.220289316738864</v>
      </c>
      <c r="AD28">
        <f t="shared" si="1"/>
        <v>803.91868487794238</v>
      </c>
      <c r="AE28">
        <f>'IDT-1'!C28</f>
        <v>0</v>
      </c>
      <c r="AF28" s="26"/>
      <c r="AG28">
        <f t="shared" si="2"/>
        <v>803.91868487794238</v>
      </c>
      <c r="AI28" s="75">
        <f>PXIL!I28</f>
        <v>0</v>
      </c>
      <c r="AJ28" s="75">
        <f>PXIL!O28</f>
        <v>0</v>
      </c>
      <c r="AK28" s="75">
        <f>RTM_IEX!I28</f>
        <v>14.55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7.8965058236272876</v>
      </c>
      <c r="F29">
        <f>GT_Spot!Q29</f>
        <v>0</v>
      </c>
      <c r="G29">
        <f>PPCL_NG!Q29</f>
        <v>19.28</v>
      </c>
      <c r="H29">
        <f>PPCL_Spot!Q29</f>
        <v>6.11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691.76084736300947</v>
      </c>
      <c r="P29" s="77">
        <v>54.72999999999999</v>
      </c>
      <c r="Q29" s="77">
        <v>11.83</v>
      </c>
      <c r="R29" s="80">
        <v>17.899999999999999</v>
      </c>
      <c r="S29" s="80">
        <v>0</v>
      </c>
      <c r="T29" s="78">
        <f>SUMPRODUCT(LTA!F29:AJ29,LTA!F$101:AJ$101,LTA!F$104:AJ$104)</f>
        <v>7.18</v>
      </c>
      <c r="U29" s="78">
        <f>SUMPRODUCT(LTA!F29:AJ29,LTA!F$102:AJ$102,LTA!F$104:AJ$104)</f>
        <v>74.56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-215</v>
      </c>
      <c r="AA29" s="117">
        <f>STOA!I29</f>
        <v>144.44999999999996</v>
      </c>
      <c r="AB29" s="117">
        <f>-STOA!O29</f>
        <v>0</v>
      </c>
      <c r="AC29">
        <f t="shared" si="0"/>
        <v>11.817355226202212</v>
      </c>
      <c r="AD29">
        <f t="shared" si="1"/>
        <v>818.79999796043444</v>
      </c>
      <c r="AE29">
        <f>'IDT-1'!C29</f>
        <v>0</v>
      </c>
      <c r="AF29" s="26"/>
      <c r="AG29">
        <f t="shared" si="2"/>
        <v>818.79999796043444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7.8965058236272876</v>
      </c>
      <c r="F30">
        <f>GT_Spot!Q30</f>
        <v>0</v>
      </c>
      <c r="G30">
        <f>PPCL_NG!Q30</f>
        <v>19.28</v>
      </c>
      <c r="H30">
        <f>PPCL_Spot!Q30</f>
        <v>6.11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691.76084736300947</v>
      </c>
      <c r="P30" s="77">
        <v>54.72999999999999</v>
      </c>
      <c r="Q30" s="77">
        <v>11.83</v>
      </c>
      <c r="R30" s="80">
        <v>17.899999999999999</v>
      </c>
      <c r="S30" s="80">
        <v>0</v>
      </c>
      <c r="T30" s="78">
        <f>SUMPRODUCT(LTA!F30:AJ30,LTA!F$101:AJ$101,LTA!F$104:AJ$104)</f>
        <v>9.43</v>
      </c>
      <c r="U30" s="78">
        <f>SUMPRODUCT(LTA!F30:AJ30,LTA!F$102:AJ$102,LTA!F$104:AJ$104)</f>
        <v>74.539999999999992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-230</v>
      </c>
      <c r="AA30" s="117">
        <f>STOA!I30</f>
        <v>145.20999999999995</v>
      </c>
      <c r="AB30" s="117">
        <f>-STOA!O30</f>
        <v>0</v>
      </c>
      <c r="AC30">
        <f t="shared" si="0"/>
        <v>11.843667226202209</v>
      </c>
      <c r="AD30">
        <f t="shared" si="1"/>
        <v>821.76368596043437</v>
      </c>
      <c r="AE30">
        <f>'IDT-1'!C30</f>
        <v>0</v>
      </c>
      <c r="AF30" s="26"/>
      <c r="AG30">
        <f t="shared" si="2"/>
        <v>821.76368596043437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5.77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607.67016842584985</v>
      </c>
      <c r="P31" s="77">
        <v>54.72999999999999</v>
      </c>
      <c r="Q31" s="77">
        <v>11.83</v>
      </c>
      <c r="R31" s="80">
        <v>17.899999999999999</v>
      </c>
      <c r="S31" s="80">
        <v>0</v>
      </c>
      <c r="T31" s="78">
        <f>SUMPRODUCT(LTA!F31:AJ31,LTA!F$101:AJ$101,LTA!F$104:AJ$104)</f>
        <v>16.48</v>
      </c>
      <c r="U31" s="78">
        <f>SUMPRODUCT(LTA!F31:AJ31,LTA!F$102:AJ$102,LTA!F$104:AJ$104)</f>
        <v>52.33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-186</v>
      </c>
      <c r="AA31" s="117">
        <f>STOA!I31</f>
        <v>146.21999999999997</v>
      </c>
      <c r="AB31" s="117">
        <f>-STOA!O31</f>
        <v>0</v>
      </c>
      <c r="AC31">
        <f t="shared" si="0"/>
        <v>10.488489325598591</v>
      </c>
      <c r="AD31">
        <f t="shared" si="1"/>
        <v>807.73396595511292</v>
      </c>
      <c r="AE31">
        <f>'IDT-1'!C31</f>
        <v>0</v>
      </c>
      <c r="AF31" s="26"/>
      <c r="AG31">
        <f t="shared" si="2"/>
        <v>807.73396595511292</v>
      </c>
      <c r="AI31" s="75">
        <f>PXIL!I31</f>
        <v>0</v>
      </c>
      <c r="AJ31" s="75">
        <f>PXIL!O31</f>
        <v>0</v>
      </c>
      <c r="AK31" s="75">
        <f>RTM_IEX!I31</f>
        <v>14.55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5.77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607.66996173070993</v>
      </c>
      <c r="P32" s="77">
        <v>54.72999999999999</v>
      </c>
      <c r="Q32" s="77">
        <v>11.83</v>
      </c>
      <c r="R32" s="80">
        <v>17.899999999999999</v>
      </c>
      <c r="S32" s="80">
        <v>0</v>
      </c>
      <c r="T32" s="78">
        <f>SUMPRODUCT(LTA!F32:AJ32,LTA!F$101:AJ$101,LTA!F$104:AJ$104)</f>
        <v>25.639999999999997</v>
      </c>
      <c r="U32" s="78">
        <f>SUMPRODUCT(LTA!F32:AJ32,LTA!F$102:AJ$102,LTA!F$104:AJ$104)</f>
        <v>52.449999999999996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-188.21</v>
      </c>
      <c r="AA32" s="117">
        <f>STOA!I32</f>
        <v>147.43999999999997</v>
      </c>
      <c r="AB32" s="117">
        <f>-STOA!O32</f>
        <v>0</v>
      </c>
      <c r="AC32">
        <f t="shared" si="0"/>
        <v>10.643188168505411</v>
      </c>
      <c r="AD32">
        <f t="shared" si="1"/>
        <v>820.7190604170662</v>
      </c>
      <c r="AE32">
        <f>'IDT-1'!C32</f>
        <v>0</v>
      </c>
      <c r="AF32" s="26"/>
      <c r="AG32">
        <f t="shared" si="2"/>
        <v>820.7190604170662</v>
      </c>
      <c r="AI32" s="75">
        <f>PXIL!I32</f>
        <v>0</v>
      </c>
      <c r="AJ32" s="75">
        <f>PXIL!O32</f>
        <v>0</v>
      </c>
      <c r="AK32" s="75">
        <f>RTM_IEX!I32</f>
        <v>19.399999999999999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5.77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604.20539801217228</v>
      </c>
      <c r="P33" s="77">
        <v>54.73</v>
      </c>
      <c r="Q33" s="77">
        <v>11.83</v>
      </c>
      <c r="R33" s="80">
        <v>17.899999999999999</v>
      </c>
      <c r="S33" s="80">
        <v>0</v>
      </c>
      <c r="T33" s="78">
        <f>SUMPRODUCT(LTA!F33:AJ33,LTA!F$101:AJ$101,LTA!F$104:AJ$104)</f>
        <v>35.56</v>
      </c>
      <c r="U33" s="78">
        <f>SUMPRODUCT(LTA!F33:AJ33,LTA!F$102:AJ$102,LTA!F$104:AJ$104)</f>
        <v>52.629999999999995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-180</v>
      </c>
      <c r="AA33" s="117">
        <f>STOA!I33</f>
        <v>151.63999999999996</v>
      </c>
      <c r="AB33" s="117">
        <f>-STOA!O33</f>
        <v>0</v>
      </c>
      <c r="AC33">
        <f t="shared" si="0"/>
        <v>10.938836956934821</v>
      </c>
      <c r="AD33">
        <f t="shared" si="1"/>
        <v>770.06884791009918</v>
      </c>
      <c r="AE33">
        <f>'IDT-1'!C33</f>
        <v>0</v>
      </c>
      <c r="AF33" s="26"/>
      <c r="AG33">
        <f t="shared" si="2"/>
        <v>770.06884791009918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7.5422868548617048</v>
      </c>
      <c r="F34">
        <f>GT_Spot!Q34</f>
        <v>0</v>
      </c>
      <c r="G34">
        <f>PPCL_NG!Q34</f>
        <v>19.28</v>
      </c>
      <c r="H34">
        <f>PPCL_Spot!Q34</f>
        <v>5.77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566.91981794885953</v>
      </c>
      <c r="P34" s="77">
        <v>29.317777609338282</v>
      </c>
      <c r="Q34" s="77">
        <v>11.83</v>
      </c>
      <c r="R34" s="80">
        <v>17.900000000000002</v>
      </c>
      <c r="S34" s="80">
        <v>0</v>
      </c>
      <c r="T34" s="78">
        <f>SUMPRODUCT(LTA!F34:AJ34,LTA!F$101:AJ$101,LTA!F$104:AJ$104)</f>
        <v>47.410000000000004</v>
      </c>
      <c r="U34" s="78">
        <f>SUMPRODUCT(LTA!F34:AJ34,LTA!F$102:AJ$102,LTA!F$104:AJ$104)</f>
        <v>52.85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-190</v>
      </c>
      <c r="AA34" s="117">
        <f>STOA!I34</f>
        <v>154.93999999999997</v>
      </c>
      <c r="AB34" s="117">
        <f>-STOA!O34</f>
        <v>0</v>
      </c>
      <c r="AC34">
        <f t="shared" si="0"/>
        <v>10.423307194452034</v>
      </c>
      <c r="AD34">
        <f t="shared" si="1"/>
        <v>792.35657521860742</v>
      </c>
      <c r="AE34">
        <f>'IDT-1'!C34</f>
        <v>0</v>
      </c>
      <c r="AF34" s="26"/>
      <c r="AG34">
        <f t="shared" si="2"/>
        <v>792.35657521860742</v>
      </c>
      <c r="AI34" s="75">
        <f>PXIL!I34</f>
        <v>0</v>
      </c>
      <c r="AJ34" s="75">
        <f>PXIL!O34</f>
        <v>0</v>
      </c>
      <c r="AK34" s="75">
        <f>RTM_IEX!I34</f>
        <v>29.1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7.5422868548617048</v>
      </c>
      <c r="F35">
        <f>GT_Spot!Q35</f>
        <v>0</v>
      </c>
      <c r="G35">
        <f>PPCL_NG!Q35</f>
        <v>19.28</v>
      </c>
      <c r="H35">
        <f>PPCL_Spot!Q35</f>
        <v>5.77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562.55531656918333</v>
      </c>
      <c r="P35" s="77">
        <v>29.099999999999998</v>
      </c>
      <c r="Q35" s="77">
        <v>11.83</v>
      </c>
      <c r="R35" s="80">
        <v>18.749999999999996</v>
      </c>
      <c r="S35" s="80">
        <v>0</v>
      </c>
      <c r="T35" s="78">
        <f>SUMPRODUCT(LTA!F35:AJ35,LTA!F$101:AJ$101,LTA!F$104:AJ$104)</f>
        <v>61.14</v>
      </c>
      <c r="U35" s="78">
        <f>SUMPRODUCT(LTA!F35:AJ35,LTA!F$102:AJ$102,LTA!F$104:AJ$104)</f>
        <v>52.949999999999996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-200</v>
      </c>
      <c r="AA35" s="117">
        <f>STOA!I35</f>
        <v>157.93999999999997</v>
      </c>
      <c r="AB35" s="117">
        <f>-STOA!O35</f>
        <v>0</v>
      </c>
      <c r="AC35">
        <f t="shared" si="0"/>
        <v>10.456628414570661</v>
      </c>
      <c r="AD35">
        <f t="shared" si="1"/>
        <v>776.02097500947445</v>
      </c>
      <c r="AE35">
        <f>'IDT-1'!C35</f>
        <v>0</v>
      </c>
      <c r="AF35" s="26"/>
      <c r="AG35">
        <f t="shared" si="2"/>
        <v>776.02097500947445</v>
      </c>
      <c r="AI35" s="75">
        <f>PXIL!I35</f>
        <v>0</v>
      </c>
      <c r="AJ35" s="75">
        <f>PXIL!O35</f>
        <v>0</v>
      </c>
      <c r="AK35" s="75">
        <f>RTM_IEX!I35</f>
        <v>9.6999999999999993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7.5422868548617048</v>
      </c>
      <c r="F36">
        <f>GT_Spot!Q36</f>
        <v>0</v>
      </c>
      <c r="G36">
        <f>PPCL_NG!Q36</f>
        <v>19.28</v>
      </c>
      <c r="H36">
        <f>PPCL_Spot!Q36</f>
        <v>5.77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562.54461235727058</v>
      </c>
      <c r="P36" s="77">
        <v>29.099999999999998</v>
      </c>
      <c r="Q36" s="77">
        <v>11.83</v>
      </c>
      <c r="R36" s="80">
        <v>18.749999999999996</v>
      </c>
      <c r="S36" s="80">
        <v>0</v>
      </c>
      <c r="T36" s="78">
        <f>SUMPRODUCT(LTA!F36:AJ36,LTA!F$101:AJ$101,LTA!F$104:AJ$104)</f>
        <v>75.690000000000012</v>
      </c>
      <c r="U36" s="78">
        <f>SUMPRODUCT(LTA!F36:AJ36,LTA!F$102:AJ$102,LTA!F$104:AJ$104)</f>
        <v>52.85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-210</v>
      </c>
      <c r="AA36" s="117">
        <f>STOA!I36</f>
        <v>160.93999999999997</v>
      </c>
      <c r="AB36" s="117">
        <f>-STOA!O36</f>
        <v>0</v>
      </c>
      <c r="AC36">
        <f t="shared" si="0"/>
        <v>10.698875492727783</v>
      </c>
      <c r="AD36">
        <f t="shared" si="1"/>
        <v>783.21802371940464</v>
      </c>
      <c r="AE36">
        <f>'IDT-1'!C36</f>
        <v>0</v>
      </c>
      <c r="AF36" s="26"/>
      <c r="AG36">
        <f t="shared" si="2"/>
        <v>783.21802371940464</v>
      </c>
      <c r="AI36" s="75">
        <f>PXIL!I36</f>
        <v>0</v>
      </c>
      <c r="AJ36" s="75">
        <f>PXIL!O36</f>
        <v>0</v>
      </c>
      <c r="AK36" s="75">
        <f>RTM_IEX!I36</f>
        <v>9.6999999999999993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7.5422868548617048</v>
      </c>
      <c r="F37">
        <f>GT_Spot!Q37</f>
        <v>0</v>
      </c>
      <c r="G37">
        <f>PPCL_NG!Q37</f>
        <v>19.28</v>
      </c>
      <c r="H37">
        <f>PPCL_Spot!Q37</f>
        <v>5.77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551.61464482546353</v>
      </c>
      <c r="P37" s="77">
        <v>29.619999999999997</v>
      </c>
      <c r="Q37" s="77">
        <v>11.83</v>
      </c>
      <c r="R37" s="80">
        <v>18.749999999999996</v>
      </c>
      <c r="S37" s="80">
        <v>0</v>
      </c>
      <c r="T37" s="78">
        <f>SUMPRODUCT(LTA!F37:AJ37,LTA!F$101:AJ$101,LTA!F$104:AJ$104)</f>
        <v>88.009999999999991</v>
      </c>
      <c r="U37" s="78">
        <f>SUMPRODUCT(LTA!F37:AJ37,LTA!F$102:AJ$102,LTA!F$104:AJ$104)</f>
        <v>52.79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-210</v>
      </c>
      <c r="AA37" s="117">
        <f>STOA!I37</f>
        <v>163.63999999999996</v>
      </c>
      <c r="AB37" s="117">
        <f>-STOA!O37</f>
        <v>0</v>
      </c>
      <c r="AC37">
        <f t="shared" si="0"/>
        <v>10.653555778447879</v>
      </c>
      <c r="AD37">
        <f t="shared" si="1"/>
        <v>778.11337590187736</v>
      </c>
      <c r="AE37">
        <f>'IDT-1'!C37</f>
        <v>0</v>
      </c>
      <c r="AF37" s="26"/>
      <c r="AG37">
        <f t="shared" si="2"/>
        <v>778.11337590187736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7.5422868548617048</v>
      </c>
      <c r="F38">
        <f>GT_Spot!Q38</f>
        <v>0</v>
      </c>
      <c r="G38">
        <f>PPCL_NG!Q38</f>
        <v>19.28</v>
      </c>
      <c r="H38">
        <f>PPCL_Spot!Q38</f>
        <v>5.77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544.58632371155079</v>
      </c>
      <c r="P38" s="77">
        <v>29.619999999999997</v>
      </c>
      <c r="Q38" s="77">
        <v>11.83</v>
      </c>
      <c r="R38" s="80">
        <v>18.749999999999996</v>
      </c>
      <c r="S38" s="80">
        <v>0</v>
      </c>
      <c r="T38" s="78">
        <f>SUMPRODUCT(LTA!F38:AJ38,LTA!F$101:AJ$101,LTA!F$104:AJ$104)</f>
        <v>99.02</v>
      </c>
      <c r="U38" s="78">
        <f>SUMPRODUCT(LTA!F38:AJ38,LTA!F$102:AJ$102,LTA!F$104:AJ$104)</f>
        <v>52.949999999999996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-205</v>
      </c>
      <c r="AA38" s="117">
        <f>STOA!I38</f>
        <v>166.33999999999997</v>
      </c>
      <c r="AB38" s="117">
        <f>-STOA!O38</f>
        <v>0</v>
      </c>
      <c r="AC38">
        <f t="shared" si="0"/>
        <v>10.669371915034471</v>
      </c>
      <c r="AD38">
        <f t="shared" si="1"/>
        <v>789.9392386513781</v>
      </c>
      <c r="AE38">
        <f>'IDT-1'!C38</f>
        <v>0</v>
      </c>
      <c r="AF38" s="26"/>
      <c r="AG38">
        <f t="shared" si="2"/>
        <v>789.9392386513781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7.5422868548617048</v>
      </c>
      <c r="F39">
        <f>GT_Spot!Q39</f>
        <v>0</v>
      </c>
      <c r="G39">
        <f>PPCL_NG!Q39</f>
        <v>19.28</v>
      </c>
      <c r="H39">
        <f>PPCL_Spot!Q39</f>
        <v>5.77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546.02047476111284</v>
      </c>
      <c r="P39" s="77">
        <v>29.619999999999997</v>
      </c>
      <c r="Q39" s="77">
        <v>11.83</v>
      </c>
      <c r="R39" s="80">
        <v>18.75</v>
      </c>
      <c r="S39" s="80">
        <v>0</v>
      </c>
      <c r="T39" s="78">
        <f>SUMPRODUCT(LTA!F39:AJ39,LTA!F$101:AJ$101,LTA!F$104:AJ$104)</f>
        <v>111.07000000000001</v>
      </c>
      <c r="U39" s="78">
        <f>SUMPRODUCT(LTA!F39:AJ39,LTA!F$102:AJ$102,LTA!F$104:AJ$104)</f>
        <v>52.91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-200</v>
      </c>
      <c r="AA39" s="117">
        <f>STOA!I39</f>
        <v>167.83999999999997</v>
      </c>
      <c r="AB39" s="117">
        <f>-STOA!O39</f>
        <v>0</v>
      </c>
      <c r="AC39">
        <f t="shared" si="0"/>
        <v>10.756489806659641</v>
      </c>
      <c r="AD39">
        <f t="shared" si="1"/>
        <v>809.79627180931493</v>
      </c>
      <c r="AE39">
        <f>'IDT-1'!C39</f>
        <v>0</v>
      </c>
      <c r="AF39" s="26"/>
      <c r="AG39">
        <f t="shared" si="2"/>
        <v>809.79627180931493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7.5422868548617048</v>
      </c>
      <c r="F40">
        <f>GT_Spot!Q40</f>
        <v>0</v>
      </c>
      <c r="G40">
        <f>PPCL_NG!Q40</f>
        <v>19.28</v>
      </c>
      <c r="H40">
        <f>PPCL_Spot!Q40</f>
        <v>5.77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547.11846066489397</v>
      </c>
      <c r="P40" s="77">
        <v>29.619999999999997</v>
      </c>
      <c r="Q40" s="77">
        <v>11.83</v>
      </c>
      <c r="R40" s="80">
        <v>18.75</v>
      </c>
      <c r="S40" s="80">
        <v>0</v>
      </c>
      <c r="T40" s="78">
        <f>SUMPRODUCT(LTA!F40:AJ40,LTA!F$101:AJ$101,LTA!F$104:AJ$104)</f>
        <v>122.3</v>
      </c>
      <c r="U40" s="78">
        <f>SUMPRODUCT(LTA!F40:AJ40,LTA!F$102:AJ$102,LTA!F$104:AJ$104)</f>
        <v>53.12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-180</v>
      </c>
      <c r="AA40" s="117">
        <f>STOA!I40</f>
        <v>169.93999999999997</v>
      </c>
      <c r="AB40" s="117">
        <f>-STOA!O40</f>
        <v>0</v>
      </c>
      <c r="AC40">
        <f t="shared" si="0"/>
        <v>10.707741532169008</v>
      </c>
      <c r="AD40">
        <f t="shared" si="1"/>
        <v>844.48300598758658</v>
      </c>
      <c r="AE40">
        <f>'IDT-1'!C40</f>
        <v>0</v>
      </c>
      <c r="AF40" s="26"/>
      <c r="AG40">
        <f t="shared" si="2"/>
        <v>844.48300598758658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7.5422868548617048</v>
      </c>
      <c r="F41">
        <f>GT_Spot!Q41</f>
        <v>0</v>
      </c>
      <c r="G41">
        <f>PPCL_NG!Q41</f>
        <v>19.28</v>
      </c>
      <c r="H41">
        <f>PPCL_Spot!Q41</f>
        <v>5.77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548.01816525467086</v>
      </c>
      <c r="P41" s="77">
        <v>29.099999999999998</v>
      </c>
      <c r="Q41" s="77">
        <v>11.83</v>
      </c>
      <c r="R41" s="80">
        <v>18.75</v>
      </c>
      <c r="S41" s="80">
        <v>0</v>
      </c>
      <c r="T41" s="78">
        <f>SUMPRODUCT(LTA!F41:AJ41,LTA!F$101:AJ$101,LTA!F$104:AJ$104)</f>
        <v>127.16</v>
      </c>
      <c r="U41" s="78">
        <f>SUMPRODUCT(LTA!F41:AJ41,LTA!F$102:AJ$102,LTA!F$104:AJ$104)</f>
        <v>53.17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-170</v>
      </c>
      <c r="AA41" s="117">
        <f>STOA!I41</f>
        <v>172.33999999999997</v>
      </c>
      <c r="AB41" s="117">
        <f>-STOA!O41</f>
        <v>0</v>
      </c>
      <c r="AC41">
        <f t="shared" si="0"/>
        <v>10.857349657337091</v>
      </c>
      <c r="AD41">
        <f t="shared" si="1"/>
        <v>881.42310245219551</v>
      </c>
      <c r="AE41">
        <f>'IDT-1'!C41</f>
        <v>0</v>
      </c>
      <c r="AF41" s="26"/>
      <c r="AG41">
        <f t="shared" si="2"/>
        <v>881.42310245219551</v>
      </c>
      <c r="AI41" s="75">
        <f>PXIL!I41</f>
        <v>0</v>
      </c>
      <c r="AJ41" s="75">
        <f>PXIL!O41</f>
        <v>0</v>
      </c>
      <c r="AK41" s="75">
        <f>RTM_IEX!I41</f>
        <v>19.399999999999999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7.5422868548617048</v>
      </c>
      <c r="F42">
        <f>GT_Spot!Q42</f>
        <v>0</v>
      </c>
      <c r="G42">
        <f>PPCL_NG!Q42</f>
        <v>19.28</v>
      </c>
      <c r="H42">
        <f>PPCL_Spot!Q42</f>
        <v>5.77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548.02813707845223</v>
      </c>
      <c r="P42" s="77">
        <v>29.099999999999998</v>
      </c>
      <c r="Q42" s="77">
        <v>11.83</v>
      </c>
      <c r="R42" s="80">
        <v>18.75</v>
      </c>
      <c r="S42" s="80">
        <v>0</v>
      </c>
      <c r="T42" s="78">
        <f>SUMPRODUCT(LTA!F42:AJ42,LTA!F$101:AJ$101,LTA!F$104:AJ$104)</f>
        <v>134.86999999999998</v>
      </c>
      <c r="U42" s="78">
        <f>SUMPRODUCT(LTA!F42:AJ42,LTA!F$102:AJ$102,LTA!F$104:AJ$104)</f>
        <v>53.21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-165</v>
      </c>
      <c r="AA42" s="117">
        <f>STOA!I42</f>
        <v>174.43999999999997</v>
      </c>
      <c r="AB42" s="117">
        <f>-STOA!O42</f>
        <v>0</v>
      </c>
      <c r="AC42">
        <f t="shared" si="0"/>
        <v>10.729006771775392</v>
      </c>
      <c r="AD42">
        <f t="shared" si="1"/>
        <v>877.01141716153859</v>
      </c>
      <c r="AE42">
        <f>'IDT-1'!C42</f>
        <v>0</v>
      </c>
      <c r="AF42" s="26"/>
      <c r="AG42">
        <f t="shared" si="2"/>
        <v>877.01141716153859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17.958536514402095</v>
      </c>
      <c r="F43">
        <f>GT_Spot!Q43</f>
        <v>0</v>
      </c>
      <c r="G43">
        <f>PPCL_NG!Q43</f>
        <v>19.28</v>
      </c>
      <c r="H43">
        <f>PPCL_Spot!Q43</f>
        <v>20.736098852603707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545.56642853789515</v>
      </c>
      <c r="P43" s="77">
        <v>29.099999999999998</v>
      </c>
      <c r="Q43" s="77">
        <v>11.83</v>
      </c>
      <c r="R43" s="80">
        <v>18.75</v>
      </c>
      <c r="S43" s="80">
        <v>0</v>
      </c>
      <c r="T43" s="78">
        <f>SUMPRODUCT(LTA!F43:AJ43,LTA!F$101:AJ$101,LTA!F$104:AJ$104)</f>
        <v>143.11000000000001</v>
      </c>
      <c r="U43" s="78">
        <f>SUMPRODUCT(LTA!F43:AJ43,LTA!F$102:AJ$102,LTA!F$104:AJ$104)</f>
        <v>53.1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-150</v>
      </c>
      <c r="AA43" s="117">
        <f>STOA!I43</f>
        <v>176.23999999999998</v>
      </c>
      <c r="AB43" s="117">
        <f>-STOA!O43</f>
        <v>0</v>
      </c>
      <c r="AC43">
        <f t="shared" si="0"/>
        <v>11.399851886979755</v>
      </c>
      <c r="AD43">
        <f t="shared" si="1"/>
        <v>866.19121201792132</v>
      </c>
      <c r="AE43">
        <f>'IDT-1'!C43</f>
        <v>0</v>
      </c>
      <c r="AF43" s="26"/>
      <c r="AG43">
        <f t="shared" si="2"/>
        <v>866.19121201792132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-58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17.958536514402095</v>
      </c>
      <c r="F44">
        <f>GT_Spot!Q44</f>
        <v>0</v>
      </c>
      <c r="G44">
        <f>PPCL_NG!Q44</f>
        <v>19.28</v>
      </c>
      <c r="H44">
        <f>PPCL_Spot!Q44</f>
        <v>21.796410709032067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549.61986790585104</v>
      </c>
      <c r="P44" s="77">
        <v>29.099999999999998</v>
      </c>
      <c r="Q44" s="77">
        <v>11.83</v>
      </c>
      <c r="R44" s="80">
        <v>18.75</v>
      </c>
      <c r="S44" s="80">
        <v>0</v>
      </c>
      <c r="T44" s="78">
        <f>SUMPRODUCT(LTA!F44:AJ44,LTA!F$101:AJ$101,LTA!F$104:AJ$104)</f>
        <v>142.1</v>
      </c>
      <c r="U44" s="78">
        <f>SUMPRODUCT(LTA!F44:AJ44,LTA!F$102:AJ$102,LTA!F$104:AJ$104)</f>
        <v>53.019999999999996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-145</v>
      </c>
      <c r="AA44" s="117">
        <f>STOA!I44</f>
        <v>176.83999999999997</v>
      </c>
      <c r="AB44" s="117">
        <f>-STOA!O44</f>
        <v>0</v>
      </c>
      <c r="AC44">
        <f t="shared" si="0"/>
        <v>11.147562689521891</v>
      </c>
      <c r="AD44">
        <f t="shared" si="1"/>
        <v>904.06725243976325</v>
      </c>
      <c r="AE44">
        <f>'IDT-1'!C44</f>
        <v>0</v>
      </c>
      <c r="AF44" s="26"/>
      <c r="AG44">
        <f t="shared" si="2"/>
        <v>904.06725243976325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7.1901379512767836</v>
      </c>
      <c r="F45">
        <f>GT_Spot!Q45</f>
        <v>0</v>
      </c>
      <c r="G45">
        <f>PPCL_NG!Q45</f>
        <v>19.28</v>
      </c>
      <c r="H45">
        <f>PPCL_Spot!Q45</f>
        <v>5.3784181123199053</v>
      </c>
      <c r="I45">
        <f>Bawana_NG!Q45</f>
        <v>49.920000000000009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551.45575589433179</v>
      </c>
      <c r="P45" s="77">
        <v>29.099999999999994</v>
      </c>
      <c r="Q45" s="77">
        <v>10</v>
      </c>
      <c r="R45" s="80">
        <v>18.75</v>
      </c>
      <c r="S45" s="80">
        <v>0</v>
      </c>
      <c r="T45" s="78">
        <f>SUMPRODUCT(LTA!F45:AJ45,LTA!F$101:AJ$101,LTA!F$104:AJ$104)</f>
        <v>144.55000000000001</v>
      </c>
      <c r="U45" s="78">
        <f>SUMPRODUCT(LTA!F45:AJ45,LTA!F$102:AJ$102,LTA!F$104:AJ$104)</f>
        <v>52.839999999999996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-135</v>
      </c>
      <c r="AA45" s="117">
        <f>STOA!I45</f>
        <v>178.64</v>
      </c>
      <c r="AB45" s="117">
        <f>-STOA!O45</f>
        <v>0</v>
      </c>
      <c r="AC45">
        <f t="shared" si="0"/>
        <v>10.674425160726139</v>
      </c>
      <c r="AD45">
        <f t="shared" si="1"/>
        <v>931.1298867972024</v>
      </c>
      <c r="AE45">
        <f>'IDT-1'!C45</f>
        <v>0</v>
      </c>
      <c r="AF45" s="26"/>
      <c r="AG45">
        <f t="shared" si="2"/>
        <v>931.1298867972024</v>
      </c>
      <c r="AI45" s="75">
        <f>PXIL!I45</f>
        <v>0</v>
      </c>
      <c r="AJ45" s="75">
        <f>PXIL!O45</f>
        <v>0</v>
      </c>
      <c r="AK45" s="75">
        <f>RTM_IEX!I45</f>
        <v>9.6999999999999993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7.1901379512767836</v>
      </c>
      <c r="F46">
        <f>GT_Spot!Q46</f>
        <v>0</v>
      </c>
      <c r="G46">
        <f>PPCL_NG!Q46</f>
        <v>19.28</v>
      </c>
      <c r="H46">
        <f>PPCL_Spot!Q46</f>
        <v>5.3784181123199053</v>
      </c>
      <c r="I46">
        <f>Bawana_NG!Q46</f>
        <v>49.920000000000009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550.6725438634121</v>
      </c>
      <c r="P46" s="77">
        <v>29.099999999999994</v>
      </c>
      <c r="Q46" s="77">
        <v>10</v>
      </c>
      <c r="R46" s="80">
        <v>18.75</v>
      </c>
      <c r="S46" s="80">
        <v>0</v>
      </c>
      <c r="T46" s="78">
        <f>SUMPRODUCT(LTA!F46:AJ46,LTA!F$101:AJ$101,LTA!F$104:AJ$104)</f>
        <v>146.82</v>
      </c>
      <c r="U46" s="78">
        <f>SUMPRODUCT(LTA!F46:AJ46,LTA!F$102:AJ$102,LTA!F$104:AJ$104)</f>
        <v>52.75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-125</v>
      </c>
      <c r="AA46" s="117">
        <f>STOA!I46</f>
        <v>180.43999999999997</v>
      </c>
      <c r="AB46" s="117">
        <f>-STOA!O46</f>
        <v>0</v>
      </c>
      <c r="AC46">
        <f t="shared" si="0"/>
        <v>10.613775619632092</v>
      </c>
      <c r="AD46">
        <f t="shared" si="1"/>
        <v>944.38732430737673</v>
      </c>
      <c r="AE46">
        <f>'IDT-1'!C46</f>
        <v>0</v>
      </c>
      <c r="AF46" s="26"/>
      <c r="AG46">
        <f t="shared" si="2"/>
        <v>944.38732430737673</v>
      </c>
      <c r="AI46" s="75">
        <f>PXIL!I46</f>
        <v>0</v>
      </c>
      <c r="AJ46" s="75">
        <f>PXIL!O46</f>
        <v>0</v>
      </c>
      <c r="AK46" s="75">
        <f>RTM_IEX!I46</f>
        <v>9.6999999999999993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7.1121862715452071</v>
      </c>
      <c r="F47">
        <f>GT_Spot!Q47</f>
        <v>0</v>
      </c>
      <c r="G47">
        <f>PPCL_NG!Q47</f>
        <v>19.28</v>
      </c>
      <c r="H47">
        <f>PPCL_Spot!Q47</f>
        <v>5.0015629884338857</v>
      </c>
      <c r="I47">
        <f>Bawana_NG!Q47</f>
        <v>49.920000000000009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544.32144578703173</v>
      </c>
      <c r="P47" s="77">
        <v>29.099999999999994</v>
      </c>
      <c r="Q47" s="77">
        <v>10</v>
      </c>
      <c r="R47" s="80">
        <v>18.75</v>
      </c>
      <c r="S47" s="80">
        <v>0</v>
      </c>
      <c r="T47" s="78">
        <f>SUMPRODUCT(LTA!F47:AJ47,LTA!F$101:AJ$101,LTA!F$104:AJ$104)</f>
        <v>147.76</v>
      </c>
      <c r="U47" s="78">
        <f>SUMPRODUCT(LTA!F47:AJ47,LTA!F$102:AJ$102,LTA!F$104:AJ$104)</f>
        <v>52.75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-130</v>
      </c>
      <c r="AA47" s="117">
        <f>STOA!I47</f>
        <v>182.23999999999995</v>
      </c>
      <c r="AB47" s="117">
        <f>-STOA!O47</f>
        <v>0</v>
      </c>
      <c r="AC47">
        <f t="shared" si="0"/>
        <v>10.963826294299087</v>
      </c>
      <c r="AD47">
        <f t="shared" si="1"/>
        <v>973.77136875271174</v>
      </c>
      <c r="AE47">
        <f>'IDT-1'!C47</f>
        <v>0</v>
      </c>
      <c r="AF47" s="26"/>
      <c r="AG47">
        <f t="shared" si="2"/>
        <v>973.77136875271174</v>
      </c>
      <c r="AI47" s="75">
        <f>PXIL!I47</f>
        <v>0</v>
      </c>
      <c r="AJ47" s="75">
        <f>PXIL!O47</f>
        <v>0</v>
      </c>
      <c r="AK47" s="75">
        <f>RTM_IEX!I47</f>
        <v>48.5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7.1121862715452071</v>
      </c>
      <c r="F48">
        <f>GT_Spot!Q48</f>
        <v>0</v>
      </c>
      <c r="G48">
        <f>PPCL_NG!Q48</f>
        <v>19.28</v>
      </c>
      <c r="H48">
        <f>PPCL_Spot!Q48</f>
        <v>5.0015629884338857</v>
      </c>
      <c r="I48">
        <f>Bawana_NG!Q48</f>
        <v>49.920000000000009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541.61334317090893</v>
      </c>
      <c r="P48" s="77">
        <v>29.099999999999994</v>
      </c>
      <c r="Q48" s="77">
        <v>10</v>
      </c>
      <c r="R48" s="80">
        <v>18.75</v>
      </c>
      <c r="S48" s="80">
        <v>0</v>
      </c>
      <c r="T48" s="78">
        <f>SUMPRODUCT(LTA!F48:AJ48,LTA!F$101:AJ$101,LTA!F$104:AJ$104)</f>
        <v>148.55000000000001</v>
      </c>
      <c r="U48" s="78">
        <f>SUMPRODUCT(LTA!F48:AJ48,LTA!F$102:AJ$102,LTA!F$104:AJ$104)</f>
        <v>52.769999999999996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-120</v>
      </c>
      <c r="AA48" s="117">
        <f>STOA!I48</f>
        <v>183.43999999999997</v>
      </c>
      <c r="AB48" s="117">
        <f>-STOA!O48</f>
        <v>0</v>
      </c>
      <c r="AC48">
        <f t="shared" si="0"/>
        <v>10.655501716055255</v>
      </c>
      <c r="AD48">
        <f t="shared" si="1"/>
        <v>959.13159071483278</v>
      </c>
      <c r="AE48">
        <f>'IDT-1'!C48</f>
        <v>0</v>
      </c>
      <c r="AF48" s="26"/>
      <c r="AG48">
        <f t="shared" si="2"/>
        <v>959.13159071483278</v>
      </c>
      <c r="AI48" s="75">
        <f>PXIL!I48</f>
        <v>0</v>
      </c>
      <c r="AJ48" s="75">
        <f>PXIL!O48</f>
        <v>0</v>
      </c>
      <c r="AK48" s="75">
        <f>RTM_IEX!I48</f>
        <v>24.25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17.761006289308174</v>
      </c>
      <c r="F49">
        <f>GT_Spot!Q49</f>
        <v>0</v>
      </c>
      <c r="G49">
        <f>PPCL_NG!Q49</f>
        <v>19.28</v>
      </c>
      <c r="H49">
        <f>PPCL_Spot!Q49</f>
        <v>15</v>
      </c>
      <c r="I49">
        <f>Bawana_NG!Q49</f>
        <v>49.920000000000009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537.49131057163208</v>
      </c>
      <c r="P49" s="77">
        <v>29.099999999999994</v>
      </c>
      <c r="Q49" s="77">
        <v>10</v>
      </c>
      <c r="R49" s="80">
        <v>18.75</v>
      </c>
      <c r="S49" s="80">
        <v>0</v>
      </c>
      <c r="T49" s="78">
        <f>SUMPRODUCT(LTA!F49:AJ49,LTA!F$101:AJ$101,LTA!F$104:AJ$104)</f>
        <v>150.6</v>
      </c>
      <c r="U49" s="78">
        <f>SUMPRODUCT(LTA!F49:AJ49,LTA!F$102:AJ$102,LTA!F$104:AJ$104)</f>
        <v>52.79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-120</v>
      </c>
      <c r="AA49" s="117">
        <f>STOA!I49</f>
        <v>183.43999999999997</v>
      </c>
      <c r="AB49" s="117">
        <f>-STOA!O49</f>
        <v>0</v>
      </c>
      <c r="AC49">
        <f t="shared" si="0"/>
        <v>10.827692879094597</v>
      </c>
      <c r="AD49">
        <f t="shared" si="1"/>
        <v>928.30462398184568</v>
      </c>
      <c r="AE49">
        <f>'IDT-1'!C49</f>
        <v>0</v>
      </c>
      <c r="AF49" s="26"/>
      <c r="AG49">
        <f t="shared" si="2"/>
        <v>928.30462398184568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7.1121862715452071</v>
      </c>
      <c r="F50">
        <f>GT_Spot!Q50</f>
        <v>0</v>
      </c>
      <c r="G50">
        <f>PPCL_NG!Q50</f>
        <v>19.28</v>
      </c>
      <c r="H50">
        <f>PPCL_Spot!Q50</f>
        <v>5.0015629884338857</v>
      </c>
      <c r="I50">
        <f>Bawana_NG!Q50</f>
        <v>49.920000000000009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537.50070606135387</v>
      </c>
      <c r="P50" s="77">
        <v>29.099999999999994</v>
      </c>
      <c r="Q50" s="77">
        <v>10</v>
      </c>
      <c r="R50" s="80">
        <v>18.75</v>
      </c>
      <c r="S50" s="80">
        <v>0</v>
      </c>
      <c r="T50" s="78">
        <f>SUMPRODUCT(LTA!F50:AJ50,LTA!F$101:AJ$101,LTA!F$104:AJ$104)</f>
        <v>151.51</v>
      </c>
      <c r="U50" s="78">
        <f>SUMPRODUCT(LTA!F50:AJ50,LTA!F$102:AJ$102,LTA!F$104:AJ$104)</f>
        <v>52.8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-115</v>
      </c>
      <c r="AA50" s="117">
        <f>STOA!I50</f>
        <v>183.43999999999997</v>
      </c>
      <c r="AB50" s="117">
        <f>-STOA!O50</f>
        <v>0</v>
      </c>
      <c r="AC50">
        <f t="shared" si="0"/>
        <v>10.447583871880191</v>
      </c>
      <c r="AD50">
        <f t="shared" si="1"/>
        <v>945.75687144945266</v>
      </c>
      <c r="AE50">
        <f>'IDT-1'!C50</f>
        <v>0</v>
      </c>
      <c r="AF50" s="26"/>
      <c r="AG50">
        <f t="shared" si="2"/>
        <v>945.75687144945266</v>
      </c>
      <c r="AI50" s="75">
        <f>PXIL!I50</f>
        <v>0</v>
      </c>
      <c r="AJ50" s="75">
        <f>PXIL!O50</f>
        <v>0</v>
      </c>
      <c r="AK50" s="75">
        <f>RTM_IEX!I50</f>
        <v>6.79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7.1121862715452071</v>
      </c>
      <c r="F51">
        <f>GT_Spot!Q51</f>
        <v>0</v>
      </c>
      <c r="G51">
        <f>PPCL_NG!Q51</f>
        <v>19.28</v>
      </c>
      <c r="H51">
        <f>PPCL_Spot!Q51</f>
        <v>5.0015629884338857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533.415830774303</v>
      </c>
      <c r="P51" s="77">
        <v>29.099999999999994</v>
      </c>
      <c r="Q51" s="77">
        <v>10</v>
      </c>
      <c r="R51" s="80">
        <v>18.75</v>
      </c>
      <c r="S51" s="80">
        <v>0</v>
      </c>
      <c r="T51" s="78">
        <f>SUMPRODUCT(LTA!F51:AJ51,LTA!F$101:AJ$101,LTA!F$104:AJ$104)</f>
        <v>154.75000000000003</v>
      </c>
      <c r="U51" s="78">
        <f>SUMPRODUCT(LTA!F51:AJ51,LTA!F$102:AJ$102,LTA!F$104:AJ$104)</f>
        <v>53.05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-110</v>
      </c>
      <c r="AA51" s="117">
        <f>STOA!I51</f>
        <v>183.43999999999997</v>
      </c>
      <c r="AB51" s="117">
        <f>-STOA!O51</f>
        <v>0</v>
      </c>
      <c r="AC51">
        <f t="shared" si="0"/>
        <v>10.49185433174317</v>
      </c>
      <c r="AD51">
        <f t="shared" si="1"/>
        <v>960.78772570253886</v>
      </c>
      <c r="AE51">
        <f>'IDT-1'!C51</f>
        <v>0</v>
      </c>
      <c r="AF51" s="26"/>
      <c r="AG51">
        <f t="shared" si="2"/>
        <v>960.78772570253886</v>
      </c>
      <c r="AI51" s="75">
        <f>PXIL!I51</f>
        <v>0</v>
      </c>
      <c r="AJ51" s="75">
        <f>PXIL!O51</f>
        <v>0</v>
      </c>
      <c r="AK51" s="75">
        <f>RTM_IEX!I51</f>
        <v>17.46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7.1121862715452071</v>
      </c>
      <c r="F52">
        <f>GT_Spot!Q52</f>
        <v>0</v>
      </c>
      <c r="G52">
        <f>PPCL_NG!Q52</f>
        <v>19.28</v>
      </c>
      <c r="H52">
        <f>PPCL_Spot!Q52</f>
        <v>5.0015629884338857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533.415830774303</v>
      </c>
      <c r="P52" s="77">
        <v>29.099999999999994</v>
      </c>
      <c r="Q52" s="77">
        <v>10</v>
      </c>
      <c r="R52" s="80">
        <v>18.75</v>
      </c>
      <c r="S52" s="80">
        <v>0</v>
      </c>
      <c r="T52" s="78">
        <f>SUMPRODUCT(LTA!F52:AJ52,LTA!F$101:AJ$101,LTA!F$104:AJ$104)</f>
        <v>154.18</v>
      </c>
      <c r="U52" s="78">
        <f>SUMPRODUCT(LTA!F52:AJ52,LTA!F$102:AJ$102,LTA!F$104:AJ$104)</f>
        <v>53.37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-100</v>
      </c>
      <c r="AA52" s="117">
        <f>STOA!I52</f>
        <v>183.43999999999997</v>
      </c>
      <c r="AB52" s="117">
        <f>-STOA!O52</f>
        <v>0</v>
      </c>
      <c r="AC52">
        <f t="shared" si="0"/>
        <v>10.400873056521215</v>
      </c>
      <c r="AD52">
        <f t="shared" si="1"/>
        <v>970.628706977761</v>
      </c>
      <c r="AE52">
        <f>'IDT-1'!C52</f>
        <v>0</v>
      </c>
      <c r="AF52" s="26"/>
      <c r="AG52">
        <f t="shared" si="2"/>
        <v>970.628706977761</v>
      </c>
      <c r="AI52" s="75">
        <f>PXIL!I52</f>
        <v>0</v>
      </c>
      <c r="AJ52" s="75">
        <f>PXIL!O52</f>
        <v>0</v>
      </c>
      <c r="AK52" s="75">
        <f>RTM_IEX!I52</f>
        <v>17.46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7.1121862715452071</v>
      </c>
      <c r="F53">
        <f>GT_Spot!Q53</f>
        <v>0</v>
      </c>
      <c r="G53">
        <f>PPCL_NG!Q53</f>
        <v>19.28</v>
      </c>
      <c r="H53">
        <f>PPCL_Spot!Q53</f>
        <v>5.0015629884338857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535.72685889910667</v>
      </c>
      <c r="P53" s="77">
        <v>29.099999999999994</v>
      </c>
      <c r="Q53" s="77">
        <v>10</v>
      </c>
      <c r="R53" s="80">
        <v>18.75</v>
      </c>
      <c r="S53" s="80">
        <v>0</v>
      </c>
      <c r="T53" s="78">
        <f>SUMPRODUCT(LTA!F53:AJ53,LTA!F$101:AJ$101,LTA!F$104:AJ$104)</f>
        <v>154.58999999999997</v>
      </c>
      <c r="U53" s="78">
        <f>SUMPRODUCT(LTA!F53:AJ53,LTA!F$102:AJ$102,LTA!F$104:AJ$104)</f>
        <v>53.739999999999995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-100</v>
      </c>
      <c r="AA53" s="117">
        <f>STOA!I53</f>
        <v>183.43999999999997</v>
      </c>
      <c r="AB53" s="117">
        <f>-STOA!O53</f>
        <v>0</v>
      </c>
      <c r="AC53">
        <f t="shared" si="0"/>
        <v>10.829266104019487</v>
      </c>
      <c r="AD53">
        <f t="shared" si="1"/>
        <v>1018.8813420550663</v>
      </c>
      <c r="AE53">
        <f>'IDT-1'!C53</f>
        <v>0</v>
      </c>
      <c r="AF53" s="26"/>
      <c r="AG53">
        <f t="shared" si="2"/>
        <v>1018.8813420550663</v>
      </c>
      <c r="AI53" s="75">
        <f>PXIL!I53</f>
        <v>0</v>
      </c>
      <c r="AJ53" s="75">
        <f>PXIL!O53</f>
        <v>0</v>
      </c>
      <c r="AK53" s="75">
        <f>RTM_IEX!I53</f>
        <v>63.05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7.1121862715452071</v>
      </c>
      <c r="F54">
        <f>GT_Spot!Q54</f>
        <v>0</v>
      </c>
      <c r="G54">
        <f>PPCL_NG!Q54</f>
        <v>19.28</v>
      </c>
      <c r="H54">
        <f>PPCL_Spot!Q54</f>
        <v>5.0015629884338857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535.99367613099946</v>
      </c>
      <c r="P54" s="77">
        <v>29.099999999999994</v>
      </c>
      <c r="Q54" s="77">
        <v>10</v>
      </c>
      <c r="R54" s="80">
        <v>18.75</v>
      </c>
      <c r="S54" s="80">
        <v>0</v>
      </c>
      <c r="T54" s="78">
        <f>SUMPRODUCT(LTA!F54:AJ54,LTA!F$101:AJ$101,LTA!F$104:AJ$104)</f>
        <v>155.04000000000002</v>
      </c>
      <c r="U54" s="78">
        <f>SUMPRODUCT(LTA!F54:AJ54,LTA!F$102:AJ$102,LTA!F$104:AJ$104)</f>
        <v>54.14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-105</v>
      </c>
      <c r="AA54" s="117">
        <f>STOA!I54</f>
        <v>183.43999999999997</v>
      </c>
      <c r="AB54" s="117">
        <f>-STOA!O54</f>
        <v>0</v>
      </c>
      <c r="AC54">
        <f t="shared" si="0"/>
        <v>10.627404733271121</v>
      </c>
      <c r="AD54">
        <f t="shared" si="1"/>
        <v>986.10002065770755</v>
      </c>
      <c r="AE54">
        <f>'IDT-1'!C54</f>
        <v>0</v>
      </c>
      <c r="AF54" s="26"/>
      <c r="AG54">
        <f t="shared" si="2"/>
        <v>986.10002065770755</v>
      </c>
      <c r="AI54" s="75">
        <f>PXIL!I54</f>
        <v>0</v>
      </c>
      <c r="AJ54" s="75">
        <f>PXIL!O54</f>
        <v>0</v>
      </c>
      <c r="AK54" s="75">
        <f>RTM_IEX!I54</f>
        <v>33.950000000000003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7.3339569691300284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537.06457105915342</v>
      </c>
      <c r="P55" s="77">
        <v>29.099999999999994</v>
      </c>
      <c r="Q55" s="77">
        <v>10</v>
      </c>
      <c r="R55" s="80">
        <v>18.75</v>
      </c>
      <c r="S55" s="80">
        <v>0</v>
      </c>
      <c r="T55" s="78">
        <f>SUMPRODUCT(LTA!F55:AJ55,LTA!F$101:AJ$101,LTA!F$104:AJ$104)</f>
        <v>155.96</v>
      </c>
      <c r="U55" s="78">
        <f>SUMPRODUCT(LTA!F55:AJ55,LTA!F$102:AJ$102,LTA!F$104:AJ$104)</f>
        <v>54.339999999999996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-115</v>
      </c>
      <c r="AA55" s="117">
        <f>STOA!I55</f>
        <v>183.43999999999997</v>
      </c>
      <c r="AB55" s="117">
        <f>-STOA!O55</f>
        <v>0</v>
      </c>
      <c r="AC55">
        <f t="shared" si="0"/>
        <v>10.780083711701359</v>
      </c>
      <c r="AD55">
        <f t="shared" si="1"/>
        <v>983.20844431658213</v>
      </c>
      <c r="AE55">
        <f>'IDT-1'!C55</f>
        <v>0</v>
      </c>
      <c r="AF55" s="26"/>
      <c r="AG55">
        <f t="shared" si="2"/>
        <v>983.20844431658213</v>
      </c>
      <c r="AI55" s="75">
        <f>PXIL!I55</f>
        <v>0</v>
      </c>
      <c r="AJ55" s="75">
        <f>PXIL!O55</f>
        <v>0</v>
      </c>
      <c r="AK55" s="75">
        <f>RTM_IEX!I55</f>
        <v>38.799999999999997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7.1156844402868726</v>
      </c>
      <c r="F56">
        <f>GT_Spot!Q56</f>
        <v>0</v>
      </c>
      <c r="G56">
        <f>PPCL_NG!Q56</f>
        <v>19.28</v>
      </c>
      <c r="H56">
        <f>PPCL_Spot!Q56</f>
        <v>4.9983338887037654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537.07389773693603</v>
      </c>
      <c r="P56" s="77">
        <v>29.099999999999994</v>
      </c>
      <c r="Q56" s="77">
        <v>10</v>
      </c>
      <c r="R56" s="80">
        <v>18.75</v>
      </c>
      <c r="S56" s="80">
        <v>0</v>
      </c>
      <c r="T56" s="78">
        <f>SUMPRODUCT(LTA!F56:AJ56,LTA!F$101:AJ$101,LTA!F$104:AJ$104)</f>
        <v>154.41000000000003</v>
      </c>
      <c r="U56" s="78">
        <f>SUMPRODUCT(LTA!F56:AJ56,LTA!F$102:AJ$102,LTA!F$104:AJ$104)</f>
        <v>54.589999999999996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-130</v>
      </c>
      <c r="AA56" s="117">
        <f>STOA!I56</f>
        <v>183.43999999999997</v>
      </c>
      <c r="AB56" s="117">
        <f>-STOA!O56</f>
        <v>0</v>
      </c>
      <c r="AC56">
        <f t="shared" si="0"/>
        <v>10.942642239265545</v>
      </c>
      <c r="AD56">
        <f t="shared" si="1"/>
        <v>971.38527382666109</v>
      </c>
      <c r="AE56">
        <f>'IDT-1'!C56</f>
        <v>0</v>
      </c>
      <c r="AF56" s="26"/>
      <c r="AG56">
        <f t="shared" si="2"/>
        <v>971.38527382666109</v>
      </c>
      <c r="AI56" s="75">
        <f>PXIL!I56</f>
        <v>0</v>
      </c>
      <c r="AJ56" s="75">
        <f>PXIL!O56</f>
        <v>0</v>
      </c>
      <c r="AK56" s="75">
        <f>RTM_IEX!I56</f>
        <v>43.65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7.1156844402868726</v>
      </c>
      <c r="F57">
        <f>GT_Spot!Q57</f>
        <v>0</v>
      </c>
      <c r="G57">
        <f>PPCL_NG!Q57</f>
        <v>19.28</v>
      </c>
      <c r="H57">
        <f>PPCL_Spot!Q57</f>
        <v>4.9983338887037654</v>
      </c>
      <c r="I57">
        <f>Bawana_NG!Q57</f>
        <v>49.920000000000009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537.06457105915342</v>
      </c>
      <c r="P57" s="77">
        <v>29.099999999999994</v>
      </c>
      <c r="Q57" s="77">
        <v>10</v>
      </c>
      <c r="R57" s="80">
        <v>18.75</v>
      </c>
      <c r="S57" s="80">
        <v>0</v>
      </c>
      <c r="T57" s="78">
        <f>SUMPRODUCT(LTA!F57:AJ57,LTA!F$101:AJ$101,LTA!F$104:AJ$104)</f>
        <v>154.82</v>
      </c>
      <c r="U57" s="78">
        <f>SUMPRODUCT(LTA!F57:AJ57,LTA!F$102:AJ$102,LTA!F$104:AJ$104)</f>
        <v>54.76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-125</v>
      </c>
      <c r="AA57" s="117">
        <f>STOA!I57</f>
        <v>183.43999999999997</v>
      </c>
      <c r="AB57" s="117">
        <f>-STOA!O57</f>
        <v>0</v>
      </c>
      <c r="AC57">
        <f t="shared" si="0"/>
        <v>11.031313526890083</v>
      </c>
      <c r="AD57">
        <f t="shared" si="1"/>
        <v>991.41727586125398</v>
      </c>
      <c r="AE57">
        <f>'IDT-1'!C57</f>
        <v>0</v>
      </c>
      <c r="AF57" s="26"/>
      <c r="AG57">
        <f t="shared" si="2"/>
        <v>991.41727586125398</v>
      </c>
      <c r="AI57" s="75">
        <f>PXIL!I57</f>
        <v>0</v>
      </c>
      <c r="AJ57" s="75">
        <f>PXIL!O57</f>
        <v>0</v>
      </c>
      <c r="AK57" s="75">
        <f>RTM_IEX!I57</f>
        <v>58.2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7.1156844402868726</v>
      </c>
      <c r="F58">
        <f>GT_Spot!Q58</f>
        <v>0</v>
      </c>
      <c r="G58">
        <f>PPCL_NG!Q58</f>
        <v>19.28</v>
      </c>
      <c r="H58">
        <f>PPCL_Spot!Q58</f>
        <v>4.9983338887037654</v>
      </c>
      <c r="I58">
        <f>Bawana_NG!Q58</f>
        <v>49.920000000000009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540.10708191693618</v>
      </c>
      <c r="P58" s="77">
        <v>29.099999999999994</v>
      </c>
      <c r="Q58" s="77">
        <v>10</v>
      </c>
      <c r="R58" s="80">
        <v>18.75</v>
      </c>
      <c r="S58" s="80">
        <v>0</v>
      </c>
      <c r="T58" s="78">
        <f>SUMPRODUCT(LTA!F58:AJ58,LTA!F$101:AJ$101,LTA!F$104:AJ$104)</f>
        <v>154.47</v>
      </c>
      <c r="U58" s="78">
        <f>SUMPRODUCT(LTA!F58:AJ58,LTA!F$102:AJ$102,LTA!F$104:AJ$104)</f>
        <v>57.04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-120</v>
      </c>
      <c r="AA58" s="117">
        <f>STOA!I58</f>
        <v>183.43999999999997</v>
      </c>
      <c r="AB58" s="117">
        <f>-STOA!O58</f>
        <v>0</v>
      </c>
      <c r="AC58">
        <f t="shared" si="0"/>
        <v>11.116040984827595</v>
      </c>
      <c r="AD58">
        <f t="shared" si="1"/>
        <v>1011.0050592610992</v>
      </c>
      <c r="AE58">
        <f>'IDT-1'!C58</f>
        <v>0</v>
      </c>
      <c r="AF58" s="26"/>
      <c r="AG58">
        <f t="shared" si="2"/>
        <v>1011.0050592610992</v>
      </c>
      <c r="AI58" s="75">
        <f>PXIL!I58</f>
        <v>0</v>
      </c>
      <c r="AJ58" s="75">
        <f>PXIL!O58</f>
        <v>0</v>
      </c>
      <c r="AK58" s="75">
        <f>RTM_IEX!I58</f>
        <v>67.900000000000006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7.1156844402868726</v>
      </c>
      <c r="F59">
        <f>GT_Spot!Q59</f>
        <v>0</v>
      </c>
      <c r="G59">
        <f>PPCL_NG!Q59</f>
        <v>19.28</v>
      </c>
      <c r="H59">
        <f>PPCL_Spot!Q59</f>
        <v>4.9983338887037654</v>
      </c>
      <c r="I59">
        <f>Bawana_NG!Q59</f>
        <v>49.920000000000009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545.84900032319922</v>
      </c>
      <c r="P59" s="77">
        <v>29.099999999999994</v>
      </c>
      <c r="Q59" s="77">
        <v>10</v>
      </c>
      <c r="R59" s="80">
        <v>18.75</v>
      </c>
      <c r="S59" s="80">
        <v>0</v>
      </c>
      <c r="T59" s="78">
        <f>SUMPRODUCT(LTA!F59:AJ59,LTA!F$101:AJ$101,LTA!F$104:AJ$104)</f>
        <v>153.35999999999999</v>
      </c>
      <c r="U59" s="78">
        <f>SUMPRODUCT(LTA!F59:AJ59,LTA!F$102:AJ$102,LTA!F$104:AJ$104)</f>
        <v>57.23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-105</v>
      </c>
      <c r="AA59" s="117">
        <f>STOA!I59</f>
        <v>182.83999999999997</v>
      </c>
      <c r="AB59" s="117">
        <f>-STOA!O59</f>
        <v>0</v>
      </c>
      <c r="AC59">
        <f t="shared" si="0"/>
        <v>10.678581953969781</v>
      </c>
      <c r="AD59">
        <f t="shared" si="1"/>
        <v>991.86443669822017</v>
      </c>
      <c r="AE59">
        <f>'IDT-1'!C59</f>
        <v>0</v>
      </c>
      <c r="AF59" s="26"/>
      <c r="AG59">
        <f t="shared" si="2"/>
        <v>991.86443669822017</v>
      </c>
      <c r="AI59" s="75">
        <f>PXIL!I59</f>
        <v>0</v>
      </c>
      <c r="AJ59" s="75">
        <f>PXIL!O59</f>
        <v>0</v>
      </c>
      <c r="AK59" s="75">
        <f>RTM_IEX!I59</f>
        <v>29.1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7.1156844402868726</v>
      </c>
      <c r="F60">
        <f>GT_Spot!Q60</f>
        <v>0</v>
      </c>
      <c r="G60">
        <f>PPCL_NG!Q60</f>
        <v>19.28</v>
      </c>
      <c r="H60">
        <f>PPCL_Spot!Q60</f>
        <v>4.9983338887037654</v>
      </c>
      <c r="I60">
        <f>Bawana_NG!Q60</f>
        <v>49.920000000000009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545.85834239495671</v>
      </c>
      <c r="P60" s="77">
        <v>29.099999999999994</v>
      </c>
      <c r="Q60" s="77">
        <v>10</v>
      </c>
      <c r="R60" s="80">
        <v>18.75</v>
      </c>
      <c r="S60" s="80">
        <v>0</v>
      </c>
      <c r="T60" s="78">
        <f>SUMPRODUCT(LTA!F60:AJ60,LTA!F$101:AJ$101,LTA!F$104:AJ$104)</f>
        <v>156.29</v>
      </c>
      <c r="U60" s="78">
        <f>SUMPRODUCT(LTA!F60:AJ60,LTA!F$102:AJ$102,LTA!F$104:AJ$104)</f>
        <v>57.54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-95</v>
      </c>
      <c r="AA60" s="117">
        <f>STOA!I60</f>
        <v>181.93999999999997</v>
      </c>
      <c r="AB60" s="117">
        <f>-STOA!O60</f>
        <v>0</v>
      </c>
      <c r="AC60">
        <f t="shared" si="0"/>
        <v>10.994594888979293</v>
      </c>
      <c r="AD60">
        <f t="shared" si="1"/>
        <v>1047.547765834968</v>
      </c>
      <c r="AE60">
        <f>'IDT-1'!C60</f>
        <v>0</v>
      </c>
      <c r="AF60" s="26"/>
      <c r="AG60">
        <f t="shared" si="2"/>
        <v>1047.547765834968</v>
      </c>
      <c r="AI60" s="75">
        <f>PXIL!I60</f>
        <v>0</v>
      </c>
      <c r="AJ60" s="75">
        <f>PXIL!O60</f>
        <v>0</v>
      </c>
      <c r="AK60" s="75">
        <f>RTM_IEX!I60</f>
        <v>72.75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7.1156844402868726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49.920000000000009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547.46363906380236</v>
      </c>
      <c r="P61" s="77">
        <v>29.099999999999994</v>
      </c>
      <c r="Q61" s="77">
        <v>10</v>
      </c>
      <c r="R61" s="80">
        <v>18.75</v>
      </c>
      <c r="S61" s="80">
        <v>0</v>
      </c>
      <c r="T61" s="78">
        <f>SUMPRODUCT(LTA!F61:AJ61,LTA!F$101:AJ$101,LTA!F$104:AJ$104)</f>
        <v>156.1</v>
      </c>
      <c r="U61" s="78">
        <f>SUMPRODUCT(LTA!F61:AJ61,LTA!F$102:AJ$102,LTA!F$104:AJ$104)</f>
        <v>57.75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-75</v>
      </c>
      <c r="AA61" s="117">
        <f>STOA!I61</f>
        <v>181.03999999999996</v>
      </c>
      <c r="AB61" s="117">
        <f>-STOA!O61</f>
        <v>0</v>
      </c>
      <c r="AC61">
        <f t="shared" si="0"/>
        <v>10.251517611000635</v>
      </c>
      <c r="AD61">
        <f t="shared" si="1"/>
        <v>1004.0278058930886</v>
      </c>
      <c r="AE61">
        <f>'IDT-1'!C61</f>
        <v>0</v>
      </c>
      <c r="AF61" s="26"/>
      <c r="AG61">
        <f t="shared" si="2"/>
        <v>1004.0278058930886</v>
      </c>
      <c r="AI61" s="75">
        <f>PXIL!I61</f>
        <v>0</v>
      </c>
      <c r="AJ61" s="75">
        <f>PXIL!O61</f>
        <v>0</v>
      </c>
      <c r="AK61" s="75">
        <f>RTM_IEX!I61</f>
        <v>7.76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7.1156844402868726</v>
      </c>
      <c r="F62">
        <f>GT_Spot!Q62</f>
        <v>0</v>
      </c>
      <c r="G62">
        <f>PPCL_NG!Q62</f>
        <v>19.28</v>
      </c>
      <c r="H62">
        <f>PPCL_Spot!Q62</f>
        <v>4.9983338887037654</v>
      </c>
      <c r="I62">
        <f>Bawana_NG!Q62</f>
        <v>49.920000000000009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544.68895048158504</v>
      </c>
      <c r="P62" s="77">
        <v>29.099999999999994</v>
      </c>
      <c r="Q62" s="77">
        <v>10</v>
      </c>
      <c r="R62" s="80">
        <v>18.75</v>
      </c>
      <c r="S62" s="80">
        <v>0</v>
      </c>
      <c r="T62" s="78">
        <f>SUMPRODUCT(LTA!F62:AJ62,LTA!F$101:AJ$101,LTA!F$104:AJ$104)</f>
        <v>153.41999999999999</v>
      </c>
      <c r="U62" s="78">
        <f>SUMPRODUCT(LTA!F62:AJ62,LTA!F$102:AJ$102,LTA!F$104:AJ$104)</f>
        <v>55.03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180.43999999999997</v>
      </c>
      <c r="AB62" s="117">
        <f>-STOA!O62</f>
        <v>0</v>
      </c>
      <c r="AC62">
        <f t="shared" si="0"/>
        <v>10.095733864031857</v>
      </c>
      <c r="AD62">
        <f t="shared" si="1"/>
        <v>1046.7472349465436</v>
      </c>
      <c r="AE62">
        <f>'IDT-1'!C62</f>
        <v>-21</v>
      </c>
      <c r="AF62" s="26"/>
      <c r="AG62">
        <f t="shared" si="2"/>
        <v>1025.7472349465436</v>
      </c>
      <c r="AI62" s="75">
        <f>PXIL!I62</f>
        <v>0</v>
      </c>
      <c r="AJ62" s="75">
        <f>PXIL!O62</f>
        <v>0</v>
      </c>
      <c r="AK62" s="75">
        <f>RTM_IEX!I62</f>
        <v>29.1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7.1156844402868726</v>
      </c>
      <c r="F63">
        <f>GT_Spot!Q63</f>
        <v>0</v>
      </c>
      <c r="G63">
        <f>PPCL_NG!Q63</f>
        <v>19.28</v>
      </c>
      <c r="H63">
        <f>PPCL_Spot!Q63</f>
        <v>4.9983338887037654</v>
      </c>
      <c r="I63">
        <f>Bawana_NG!Q63</f>
        <v>49.920000000000009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543.59160972380232</v>
      </c>
      <c r="P63" s="77">
        <v>29.099999999999994</v>
      </c>
      <c r="Q63" s="77">
        <v>10</v>
      </c>
      <c r="R63" s="80">
        <v>18.75</v>
      </c>
      <c r="S63" s="80">
        <v>0</v>
      </c>
      <c r="T63" s="78">
        <f>SUMPRODUCT(LTA!F63:AJ63,LTA!F$101:AJ$101,LTA!F$104:AJ$104)</f>
        <v>148.86000000000001</v>
      </c>
      <c r="U63" s="78">
        <f>SUMPRODUCT(LTA!F63:AJ63,LTA!F$102:AJ$102,LTA!F$104:AJ$104)</f>
        <v>55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-20</v>
      </c>
      <c r="AA63" s="117">
        <f>STOA!I63</f>
        <v>179.23999999999995</v>
      </c>
      <c r="AB63" s="117">
        <f>-STOA!O63</f>
        <v>0</v>
      </c>
      <c r="AC63">
        <f t="shared" si="0"/>
        <v>9.557092077308484</v>
      </c>
      <c r="AD63">
        <f t="shared" si="1"/>
        <v>1036.2985359754846</v>
      </c>
      <c r="AE63">
        <f>'IDT-1'!C63</f>
        <v>-33</v>
      </c>
      <c r="AF63" s="26"/>
      <c r="AG63">
        <f t="shared" si="2"/>
        <v>1003.2985359754846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7.1156844402868726</v>
      </c>
      <c r="F64">
        <f>GT_Spot!Q64</f>
        <v>0</v>
      </c>
      <c r="G64">
        <f>PPCL_NG!Q64</f>
        <v>19.28</v>
      </c>
      <c r="H64">
        <f>PPCL_Spot!Q64</f>
        <v>4.9983338887037654</v>
      </c>
      <c r="I64">
        <f>Bawana_NG!Q64</f>
        <v>49.920000000000009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543.60095301914066</v>
      </c>
      <c r="P64" s="77">
        <v>29.099999999999994</v>
      </c>
      <c r="Q64" s="77">
        <v>10</v>
      </c>
      <c r="R64" s="80">
        <v>18.75</v>
      </c>
      <c r="S64" s="80">
        <v>0</v>
      </c>
      <c r="T64" s="78">
        <f>SUMPRODUCT(LTA!F64:AJ64,LTA!F$101:AJ$101,LTA!F$104:AJ$104)</f>
        <v>147.56</v>
      </c>
      <c r="U64" s="78">
        <f>SUMPRODUCT(LTA!F64:AJ64,LTA!F$102:AJ$102,LTA!F$104:AJ$104)</f>
        <v>55.15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177.43999999999997</v>
      </c>
      <c r="AB64" s="117">
        <f>-STOA!O64</f>
        <v>0</v>
      </c>
      <c r="AC64">
        <f t="shared" si="0"/>
        <v>9.4390117478635549</v>
      </c>
      <c r="AD64">
        <f t="shared" si="1"/>
        <v>1063.1759596002678</v>
      </c>
      <c r="AE64">
        <f>'IDT-1'!C64</f>
        <v>-35</v>
      </c>
      <c r="AF64" s="26"/>
      <c r="AG64">
        <f t="shared" si="2"/>
        <v>1028.1759596002678</v>
      </c>
      <c r="AI64" s="75">
        <f>PXIL!I64</f>
        <v>0</v>
      </c>
      <c r="AJ64" s="75">
        <f>PXIL!O64</f>
        <v>0</v>
      </c>
      <c r="AK64" s="75">
        <f>RTM_IEX!I64</f>
        <v>9.6999999999999993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7.1156844402868726</v>
      </c>
      <c r="F65">
        <f>GT_Spot!Q65</f>
        <v>0</v>
      </c>
      <c r="G65">
        <f>PPCL_NG!Q65</f>
        <v>19.28</v>
      </c>
      <c r="H65">
        <f>PPCL_Spot!Q65</f>
        <v>4.9983338887037654</v>
      </c>
      <c r="I65">
        <f>Bawana_NG!Q65</f>
        <v>49.920000000000009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543.62901415340514</v>
      </c>
      <c r="P65" s="77">
        <v>29.099999999999998</v>
      </c>
      <c r="Q65" s="77">
        <v>10</v>
      </c>
      <c r="R65" s="80">
        <v>18.75</v>
      </c>
      <c r="S65" s="80">
        <v>0</v>
      </c>
      <c r="T65" s="78">
        <f>SUMPRODUCT(LTA!F65:AJ65,LTA!F$101:AJ$101,LTA!F$104:AJ$104)</f>
        <v>139.85</v>
      </c>
      <c r="U65" s="78">
        <f>SUMPRODUCT(LTA!F65:AJ65,LTA!F$102:AJ$102,LTA!F$104:AJ$104)</f>
        <v>55.379999999999995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175.03999999999996</v>
      </c>
      <c r="AB65" s="117">
        <f>-STOA!O65</f>
        <v>0</v>
      </c>
      <c r="AC65">
        <f t="shared" si="0"/>
        <v>9.3096346858450847</v>
      </c>
      <c r="AD65">
        <f t="shared" si="1"/>
        <v>1048.6033977965506</v>
      </c>
      <c r="AE65">
        <f>'IDT-1'!C65</f>
        <v>-35</v>
      </c>
      <c r="AF65" s="26"/>
      <c r="AG65">
        <f t="shared" si="2"/>
        <v>1013.6033977965506</v>
      </c>
      <c r="AI65" s="75">
        <f>PXIL!I65</f>
        <v>0</v>
      </c>
      <c r="AJ65" s="75">
        <f>PXIL!O65</f>
        <v>0</v>
      </c>
      <c r="AK65" s="75">
        <f>RTM_IEX!I65</f>
        <v>4.8499999999999996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7.1156844402868726</v>
      </c>
      <c r="F66">
        <f>GT_Spot!Q66</f>
        <v>0</v>
      </c>
      <c r="G66">
        <f>PPCL_NG!Q66</f>
        <v>19.28</v>
      </c>
      <c r="H66">
        <f>PPCL_Spot!Q66</f>
        <v>4.9983338887037654</v>
      </c>
      <c r="I66">
        <f>Bawana_NG!Q66</f>
        <v>49.920000000000009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544.3937172731878</v>
      </c>
      <c r="P66" s="77">
        <v>29.099999999999998</v>
      </c>
      <c r="Q66" s="77">
        <v>10</v>
      </c>
      <c r="R66" s="80">
        <v>18.75</v>
      </c>
      <c r="S66" s="80">
        <v>0</v>
      </c>
      <c r="T66" s="78">
        <f>SUMPRODUCT(LTA!F66:AJ66,LTA!F$101:AJ$101,LTA!F$104:AJ$104)</f>
        <v>128.59</v>
      </c>
      <c r="U66" s="78">
        <f>SUMPRODUCT(LTA!F66:AJ66,LTA!F$102:AJ$102,LTA!F$104:AJ$104)</f>
        <v>55.54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172.93999999999997</v>
      </c>
      <c r="AB66" s="117">
        <f>-STOA!O66</f>
        <v>0</v>
      </c>
      <c r="AC66">
        <f t="shared" si="0"/>
        <v>9.2428840732991713</v>
      </c>
      <c r="AD66">
        <f t="shared" si="1"/>
        <v>1041.0848515288794</v>
      </c>
      <c r="AE66">
        <f>'IDT-1'!C66</f>
        <v>-30</v>
      </c>
      <c r="AF66" s="26"/>
      <c r="AG66">
        <f t="shared" si="2"/>
        <v>1011.0848515288794</v>
      </c>
      <c r="AI66" s="75">
        <f>PXIL!I66</f>
        <v>0</v>
      </c>
      <c r="AJ66" s="75">
        <f>PXIL!O66</f>
        <v>0</v>
      </c>
      <c r="AK66" s="75">
        <f>RTM_IEX!I66</f>
        <v>9.6999999999999993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7.1156844402868726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49.920000000000009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539.63892163480762</v>
      </c>
      <c r="P67" s="77">
        <v>29.099999999999998</v>
      </c>
      <c r="Q67" s="77">
        <v>10</v>
      </c>
      <c r="R67" s="80">
        <v>18.75</v>
      </c>
      <c r="S67" s="80">
        <v>0</v>
      </c>
      <c r="T67" s="78">
        <f>SUMPRODUCT(LTA!F67:AJ67,LTA!F$101:AJ$101,LTA!F$104:AJ$104)</f>
        <v>118.50999999999999</v>
      </c>
      <c r="U67" s="78">
        <f>SUMPRODUCT(LTA!F67:AJ67,LTA!F$102:AJ$102,LTA!F$104:AJ$104)</f>
        <v>55.71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170.23999999999998</v>
      </c>
      <c r="AB67" s="117">
        <f>-STOA!O67</f>
        <v>0</v>
      </c>
      <c r="AC67">
        <f t="shared" si="0"/>
        <v>9.2266645334608324</v>
      </c>
      <c r="AD67">
        <f t="shared" si="1"/>
        <v>1039.2579415416337</v>
      </c>
      <c r="AE67">
        <f>'IDT-1'!C67</f>
        <v>-10</v>
      </c>
      <c r="AF67" s="26"/>
      <c r="AG67">
        <f t="shared" si="2"/>
        <v>1029.2579415416337</v>
      </c>
      <c r="AI67" s="75">
        <f>PXIL!I67</f>
        <v>0</v>
      </c>
      <c r="AJ67" s="75">
        <f>PXIL!O67</f>
        <v>0</v>
      </c>
      <c r="AK67" s="75">
        <f>RTM_IEX!I67</f>
        <v>25.22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7.1156844402868726</v>
      </c>
      <c r="F68">
        <f>GT_Spot!Q68</f>
        <v>0</v>
      </c>
      <c r="G68">
        <f>PPCL_NG!Q68</f>
        <v>19.28</v>
      </c>
      <c r="H68">
        <f>PPCL_Spot!Q68</f>
        <v>4.9983338887037654</v>
      </c>
      <c r="I68">
        <f>Bawana_NG!Q68</f>
        <v>49.920000000000009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539.63795739777049</v>
      </c>
      <c r="P68" s="77">
        <v>29.099999999999998</v>
      </c>
      <c r="Q68" s="77">
        <v>10</v>
      </c>
      <c r="R68" s="80">
        <v>18.75</v>
      </c>
      <c r="S68" s="80">
        <v>0</v>
      </c>
      <c r="T68" s="78">
        <f>SUMPRODUCT(LTA!F68:AJ68,LTA!F$101:AJ$101,LTA!F$104:AJ$104)</f>
        <v>100.67999999999999</v>
      </c>
      <c r="U68" s="78">
        <f>SUMPRODUCT(LTA!F68:AJ68,LTA!F$102:AJ$102,LTA!F$104:AJ$104)</f>
        <v>55.98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168.43999999999997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8.8770173863954991</v>
      </c>
      <c r="AD68">
        <f t="shared" ref="AD68:AD98" si="4">SUM(B68:AB68,AI68:AR68)-AC68</f>
        <v>999.87495834036554</v>
      </c>
      <c r="AE68">
        <f>'IDT-1'!C68</f>
        <v>-5</v>
      </c>
      <c r="AF68" s="26"/>
      <c r="AG68">
        <f t="shared" ref="AG68:AG98" si="5">SUM(AD68:AF68)</f>
        <v>994.87495834036554</v>
      </c>
      <c r="AI68" s="75">
        <f>PXIL!I68</f>
        <v>0</v>
      </c>
      <c r="AJ68" s="75">
        <f>PXIL!O68</f>
        <v>0</v>
      </c>
      <c r="AK68" s="75">
        <f>RTM_IEX!I68</f>
        <v>4.8499999999999996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7.1156844402868726</v>
      </c>
      <c r="F69">
        <f>GT_Spot!Q69</f>
        <v>0</v>
      </c>
      <c r="G69">
        <f>PPCL_NG!Q69</f>
        <v>19.28</v>
      </c>
      <c r="H69">
        <f>PPCL_Spot!Q69</f>
        <v>4.9983338887037654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546.75433000071416</v>
      </c>
      <c r="P69" s="77">
        <v>29.099999999999998</v>
      </c>
      <c r="Q69" s="77">
        <v>9.9378655786987338</v>
      </c>
      <c r="R69" s="80">
        <v>18.75</v>
      </c>
      <c r="S69" s="80">
        <v>0</v>
      </c>
      <c r="T69" s="78">
        <f>SUMPRODUCT(LTA!F69:AJ69,LTA!F$101:AJ$101,LTA!F$104:AJ$104)</f>
        <v>89.41</v>
      </c>
      <c r="U69" s="78">
        <f>SUMPRODUCT(LTA!F69:AJ69,LTA!F$102:AJ$102,LTA!F$104:AJ$104)</f>
        <v>56.16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165.43999999999997</v>
      </c>
      <c r="AB69" s="117">
        <f>-STOA!O69</f>
        <v>0</v>
      </c>
      <c r="AC69">
        <f t="shared" si="3"/>
        <v>8.77242268239395</v>
      </c>
      <c r="AD69">
        <f t="shared" si="4"/>
        <v>988.09379122600944</v>
      </c>
      <c r="AE69">
        <f>'IDT-1'!C69</f>
        <v>0</v>
      </c>
      <c r="AF69" s="26"/>
      <c r="AG69">
        <f t="shared" si="5"/>
        <v>988.09379122600944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7.1901379512767836</v>
      </c>
      <c r="F70">
        <f>GT_Spot!Q70</f>
        <v>0</v>
      </c>
      <c r="G70">
        <f>PPCL_NG!Q70</f>
        <v>19.28</v>
      </c>
      <c r="H70">
        <f>PPCL_Spot!Q70</f>
        <v>4.9983338887037654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550.1995282809861</v>
      </c>
      <c r="P70" s="77">
        <v>29.099999999999998</v>
      </c>
      <c r="Q70" s="77">
        <v>9.9378655786987338</v>
      </c>
      <c r="R70" s="80">
        <v>18.75</v>
      </c>
      <c r="S70" s="80">
        <v>0</v>
      </c>
      <c r="T70" s="78">
        <f>SUMPRODUCT(LTA!F70:AJ70,LTA!F$101:AJ$101,LTA!F$104:AJ$104)</f>
        <v>76.86999999999999</v>
      </c>
      <c r="U70" s="78">
        <f>SUMPRODUCT(LTA!F70:AJ70,LTA!F$102:AJ$102,LTA!F$104:AJ$104)</f>
        <v>56.39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162.43999999999997</v>
      </c>
      <c r="AB70" s="117">
        <f>-STOA!O70</f>
        <v>0</v>
      </c>
      <c r="AC70">
        <f t="shared" si="3"/>
        <v>8.8393876181570548</v>
      </c>
      <c r="AD70">
        <f t="shared" si="4"/>
        <v>995.63647808150824</v>
      </c>
      <c r="AE70">
        <f>'IDT-1'!C70</f>
        <v>0</v>
      </c>
      <c r="AF70" s="26"/>
      <c r="AG70">
        <f t="shared" si="5"/>
        <v>995.63647808150824</v>
      </c>
      <c r="AI70" s="75">
        <f>PXIL!I70</f>
        <v>0</v>
      </c>
      <c r="AJ70" s="75">
        <f>PXIL!O70</f>
        <v>0</v>
      </c>
      <c r="AK70" s="75">
        <f>RTM_IEX!I70</f>
        <v>19.399999999999999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7.1901379512767836</v>
      </c>
      <c r="F71">
        <f>GT_Spot!Q71</f>
        <v>0</v>
      </c>
      <c r="G71">
        <f>PPCL_NG!Q71</f>
        <v>19.28</v>
      </c>
      <c r="H71">
        <f>PPCL_Spot!Q71</f>
        <v>4.9983338887037654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544.31028073143057</v>
      </c>
      <c r="P71" s="77">
        <v>29.099999999999998</v>
      </c>
      <c r="Q71" s="77">
        <v>9.9378655786987338</v>
      </c>
      <c r="R71" s="80">
        <v>18.75</v>
      </c>
      <c r="S71" s="80">
        <v>0</v>
      </c>
      <c r="T71" s="78">
        <f>SUMPRODUCT(LTA!F71:AJ71,LTA!F$101:AJ$101,LTA!F$104:AJ$104)</f>
        <v>64.150000000000006</v>
      </c>
      <c r="U71" s="78">
        <f>SUMPRODUCT(LTA!F71:AJ71,LTA!F$102:AJ$102,LTA!F$104:AJ$104)</f>
        <v>56.58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159.43999999999997</v>
      </c>
      <c r="AB71" s="117">
        <f>-STOA!O71</f>
        <v>0</v>
      </c>
      <c r="AC71">
        <f t="shared" si="3"/>
        <v>8.6252902397209663</v>
      </c>
      <c r="AD71">
        <f t="shared" si="4"/>
        <v>971.52132791038889</v>
      </c>
      <c r="AE71">
        <f>'IDT-1'!C71</f>
        <v>0</v>
      </c>
      <c r="AF71" s="26"/>
      <c r="AG71">
        <f t="shared" si="5"/>
        <v>971.52132791038889</v>
      </c>
      <c r="AI71" s="75">
        <f>PXIL!I71</f>
        <v>0</v>
      </c>
      <c r="AJ71" s="75">
        <f>PXIL!O71</f>
        <v>0</v>
      </c>
      <c r="AK71" s="75">
        <f>RTM_IEX!I71</f>
        <v>16.489999999999998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18.291591504218797</v>
      </c>
      <c r="F72">
        <f>GT_Spot!Q72</f>
        <v>0</v>
      </c>
      <c r="G72">
        <f>PPCL_NG!Q72</f>
        <v>19.28</v>
      </c>
      <c r="H72">
        <f>PPCL_Spot!Q72</f>
        <v>19.236412137379126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553.55115244323326</v>
      </c>
      <c r="P72" s="77">
        <v>29.099999999999998</v>
      </c>
      <c r="Q72" s="77">
        <v>9.7016468590831888</v>
      </c>
      <c r="R72" s="80">
        <v>18.75</v>
      </c>
      <c r="S72" s="80">
        <v>0</v>
      </c>
      <c r="T72" s="78">
        <f>SUMPRODUCT(LTA!F72:AJ72,LTA!F$101:AJ$101,LTA!F$104:AJ$104)</f>
        <v>52.300000000000004</v>
      </c>
      <c r="U72" s="78">
        <f>SUMPRODUCT(LTA!F72:AJ72,LTA!F$102:AJ$102,LTA!F$104:AJ$104)</f>
        <v>56.839999999999996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156.43999999999997</v>
      </c>
      <c r="AB72" s="117">
        <f>-STOA!O72</f>
        <v>0</v>
      </c>
      <c r="AC72">
        <f t="shared" si="3"/>
        <v>9.1661750659064456</v>
      </c>
      <c r="AD72">
        <f t="shared" si="4"/>
        <v>1032.4446278780079</v>
      </c>
      <c r="AE72">
        <f>'IDT-1'!C72</f>
        <v>0</v>
      </c>
      <c r="AF72" s="26"/>
      <c r="AG72">
        <f t="shared" si="5"/>
        <v>1032.4446278780079</v>
      </c>
      <c r="AI72" s="75">
        <f>PXIL!I72</f>
        <v>0</v>
      </c>
      <c r="AJ72" s="75">
        <f>PXIL!O72</f>
        <v>0</v>
      </c>
      <c r="AK72" s="75">
        <f>RTM_IEX!I72</f>
        <v>58.2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18.291591504218797</v>
      </c>
      <c r="F73">
        <f>GT_Spot!Q73</f>
        <v>0</v>
      </c>
      <c r="G73">
        <f>PPCL_NG!Q73</f>
        <v>19.28</v>
      </c>
      <c r="H73">
        <f>PPCL_Spot!Q73</f>
        <v>18.296098699566521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557.01264024713839</v>
      </c>
      <c r="P73" s="77">
        <v>29.099999999999998</v>
      </c>
      <c r="Q73" s="77">
        <v>9.7016468590831888</v>
      </c>
      <c r="R73" s="80">
        <v>13.96</v>
      </c>
      <c r="S73" s="80">
        <v>0</v>
      </c>
      <c r="T73" s="78">
        <f>SUMPRODUCT(LTA!F73:AJ73,LTA!F$101:AJ$101,LTA!F$104:AJ$104)</f>
        <v>40.17</v>
      </c>
      <c r="U73" s="78">
        <f>SUMPRODUCT(LTA!F73:AJ73,LTA!F$102:AJ$102,LTA!F$104:AJ$104)</f>
        <v>56.839999999999996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153.43999999999997</v>
      </c>
      <c r="AB73" s="117">
        <f>-STOA!O73</f>
        <v>0</v>
      </c>
      <c r="AC73">
        <f t="shared" si="3"/>
        <v>9.0130654003280615</v>
      </c>
      <c r="AD73">
        <f t="shared" si="4"/>
        <v>1015.1989119096788</v>
      </c>
      <c r="AE73">
        <f>'IDT-1'!C73</f>
        <v>0</v>
      </c>
      <c r="AF73" s="26"/>
      <c r="AG73">
        <f t="shared" si="5"/>
        <v>1015.1989119096788</v>
      </c>
      <c r="AI73" s="75">
        <f>PXIL!I73</f>
        <v>0</v>
      </c>
      <c r="AJ73" s="75">
        <f>PXIL!O73</f>
        <v>0</v>
      </c>
      <c r="AK73" s="75">
        <f>RTM_IEX!I73</f>
        <v>58.2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7.1901379512767836</v>
      </c>
      <c r="F74">
        <f>GT_Spot!Q74</f>
        <v>0</v>
      </c>
      <c r="G74">
        <f>PPCL_NG!Q74</f>
        <v>19.28</v>
      </c>
      <c r="H74">
        <f>PPCL_Spot!Q74</f>
        <v>4.9983338887037654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558.29333880332399</v>
      </c>
      <c r="P74" s="77">
        <v>29.099999999999998</v>
      </c>
      <c r="Q74" s="77">
        <v>9.7016468590831888</v>
      </c>
      <c r="R74" s="80">
        <v>8.35</v>
      </c>
      <c r="S74" s="80">
        <v>0</v>
      </c>
      <c r="T74" s="78">
        <f>SUMPRODUCT(LTA!F74:AJ74,LTA!F$101:AJ$101,LTA!F$104:AJ$104)</f>
        <v>35.93</v>
      </c>
      <c r="U74" s="78">
        <f>SUMPRODUCT(LTA!F74:AJ74,LTA!F$102:AJ$102,LTA!F$104:AJ$104)</f>
        <v>56.75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151.93999999999997</v>
      </c>
      <c r="AB74" s="117">
        <f>-STOA!O74</f>
        <v>0</v>
      </c>
      <c r="AC74">
        <f t="shared" si="3"/>
        <v>8.7943104260210117</v>
      </c>
      <c r="AD74">
        <f t="shared" si="4"/>
        <v>990.55914707636668</v>
      </c>
      <c r="AE74">
        <f>'IDT-1'!C74</f>
        <v>0</v>
      </c>
      <c r="AF74" s="26"/>
      <c r="AG74">
        <f t="shared" si="5"/>
        <v>990.55914707636668</v>
      </c>
      <c r="AI74" s="75">
        <f>PXIL!I74</f>
        <v>0</v>
      </c>
      <c r="AJ74" s="75">
        <f>PXIL!O74</f>
        <v>0</v>
      </c>
      <c r="AK74" s="75">
        <f>RTM_IEX!I74</f>
        <v>67.900000000000006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7.1901379512767836</v>
      </c>
      <c r="F75">
        <f>GT_Spot!Q75</f>
        <v>0</v>
      </c>
      <c r="G75">
        <f>PPCL_NG!Q75</f>
        <v>19.28</v>
      </c>
      <c r="H75">
        <f>PPCL_Spot!Q75</f>
        <v>5.0015629884338857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562.85068510110636</v>
      </c>
      <c r="P75" s="77">
        <v>41.510000000000005</v>
      </c>
      <c r="Q75" s="77">
        <v>9.7016468590831888</v>
      </c>
      <c r="R75" s="80">
        <v>0</v>
      </c>
      <c r="S75" s="80">
        <v>0</v>
      </c>
      <c r="T75" s="78">
        <f>SUMPRODUCT(LTA!F75:AJ75,LTA!F$101:AJ$101,LTA!F$104:AJ$104)</f>
        <v>28.41</v>
      </c>
      <c r="U75" s="78">
        <f>SUMPRODUCT(LTA!F75:AJ75,LTA!F$102:AJ$102,LTA!F$104:AJ$104)</f>
        <v>57.44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149.53999999999996</v>
      </c>
      <c r="AB75" s="117">
        <f>-STOA!O75</f>
        <v>0</v>
      </c>
      <c r="AC75">
        <f t="shared" si="3"/>
        <v>8.8743074895191221</v>
      </c>
      <c r="AD75">
        <f t="shared" si="4"/>
        <v>999.56972541038112</v>
      </c>
      <c r="AE75">
        <f>'IDT-1'!C75</f>
        <v>0</v>
      </c>
      <c r="AF75" s="26"/>
      <c r="AG75">
        <f t="shared" si="5"/>
        <v>999.56972541038112</v>
      </c>
      <c r="AI75" s="75">
        <f>PXIL!I75</f>
        <v>0</v>
      </c>
      <c r="AJ75" s="75">
        <f>PXIL!O75</f>
        <v>0</v>
      </c>
      <c r="AK75" s="75">
        <f>RTM_IEX!I75</f>
        <v>77.599999999999994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7.1901379512767836</v>
      </c>
      <c r="F76">
        <f>GT_Spot!Q76</f>
        <v>0</v>
      </c>
      <c r="G76">
        <f>PPCL_NG!Q76</f>
        <v>19.28</v>
      </c>
      <c r="H76">
        <f>PPCL_Spot!Q76</f>
        <v>5.0015629884338857</v>
      </c>
      <c r="I76">
        <f>Bawana_NG!Q76</f>
        <v>48.67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672.7154893324182</v>
      </c>
      <c r="P76" s="77">
        <v>60.80738799879731</v>
      </c>
      <c r="Q76" s="77">
        <v>16.752539802880968</v>
      </c>
      <c r="R76" s="80">
        <v>0</v>
      </c>
      <c r="S76" s="80">
        <v>0</v>
      </c>
      <c r="T76" s="78">
        <f>SUMPRODUCT(LTA!F76:AJ76,LTA!F$101:AJ$101,LTA!F$104:AJ$104)</f>
        <v>21.15</v>
      </c>
      <c r="U76" s="78">
        <f>SUMPRODUCT(LTA!F76:AJ76,LTA!F$102:AJ$102,LTA!F$104:AJ$104)</f>
        <v>83.81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147.43999999999997</v>
      </c>
      <c r="AB76" s="117">
        <f>-STOA!O76</f>
        <v>0</v>
      </c>
      <c r="AC76">
        <f t="shared" si="3"/>
        <v>9.6619625518824321</v>
      </c>
      <c r="AD76">
        <f t="shared" si="4"/>
        <v>1058.1551555219246</v>
      </c>
      <c r="AE76">
        <f>'IDT-1'!C76</f>
        <v>-35</v>
      </c>
      <c r="AF76" s="26"/>
      <c r="AG76">
        <f t="shared" si="5"/>
        <v>1023.1551555219246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7.1901379512767836</v>
      </c>
      <c r="F77">
        <f>GT_Spot!Q77</f>
        <v>0</v>
      </c>
      <c r="G77">
        <f>PPCL_NG!Q77</f>
        <v>19.28</v>
      </c>
      <c r="H77">
        <f>PPCL_Spot!Q77</f>
        <v>5.0015629884338857</v>
      </c>
      <c r="I77">
        <f>Bawana_NG!Q77</f>
        <v>48.67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673.49960236783227</v>
      </c>
      <c r="P77" s="77">
        <v>60.80738799879731</v>
      </c>
      <c r="Q77" s="77">
        <v>16.752539802880968</v>
      </c>
      <c r="R77" s="80">
        <v>0</v>
      </c>
      <c r="S77" s="80">
        <v>0</v>
      </c>
      <c r="T77" s="78">
        <f>SUMPRODUCT(LTA!F77:AJ77,LTA!F$101:AJ$101,LTA!F$104:AJ$104)</f>
        <v>14.860000000000001</v>
      </c>
      <c r="U77" s="78">
        <f>SUMPRODUCT(LTA!F77:AJ77,LTA!F$102:AJ$102,LTA!F$104:AJ$104)</f>
        <v>83.75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145.33999999999997</v>
      </c>
      <c r="AB77" s="117">
        <f>-STOA!O77</f>
        <v>0</v>
      </c>
      <c r="AC77">
        <f t="shared" si="3"/>
        <v>9.4613308337611457</v>
      </c>
      <c r="AD77">
        <f t="shared" si="4"/>
        <v>1065.6899002754599</v>
      </c>
      <c r="AE77">
        <f>'IDT-1'!C77</f>
        <v>-80</v>
      </c>
      <c r="AF77" s="26"/>
      <c r="AG77">
        <f t="shared" si="5"/>
        <v>985.68990027545988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7.1901379512767836</v>
      </c>
      <c r="F78">
        <f>GT_Spot!Q78</f>
        <v>0</v>
      </c>
      <c r="G78">
        <f>PPCL_NG!Q78</f>
        <v>19.28</v>
      </c>
      <c r="H78">
        <f>PPCL_Spot!Q78</f>
        <v>5.0015629884338857</v>
      </c>
      <c r="I78">
        <f>Bawana_NG!Q78</f>
        <v>48.67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656.87538649852229</v>
      </c>
      <c r="P78" s="77">
        <v>60.80738799879731</v>
      </c>
      <c r="Q78" s="77">
        <v>16.752539802880968</v>
      </c>
      <c r="R78" s="80">
        <v>0</v>
      </c>
      <c r="S78" s="80">
        <v>0</v>
      </c>
      <c r="T78" s="78">
        <f>SUMPRODUCT(LTA!F78:AJ78,LTA!F$101:AJ$101,LTA!F$104:AJ$104)</f>
        <v>13.97</v>
      </c>
      <c r="U78" s="78">
        <f>SUMPRODUCT(LTA!F78:AJ78,LTA!F$102:AJ$102,LTA!F$104:AJ$104)</f>
        <v>83.61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144.73999999999998</v>
      </c>
      <c r="AB78" s="117">
        <f>-STOA!O78</f>
        <v>0</v>
      </c>
      <c r="AC78">
        <f t="shared" si="3"/>
        <v>9.3006937341112206</v>
      </c>
      <c r="AD78">
        <f t="shared" si="4"/>
        <v>1047.5963215058</v>
      </c>
      <c r="AE78">
        <f>'IDT-1'!C78</f>
        <v>-75</v>
      </c>
      <c r="AF78" s="26"/>
      <c r="AG78">
        <f t="shared" si="5"/>
        <v>972.59632150580001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19.28</v>
      </c>
      <c r="H79">
        <f>PPCL_Spot!Q79</f>
        <v>5</v>
      </c>
      <c r="I79">
        <f>Bawana_NG!Q79</f>
        <v>48.67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680.23375199989209</v>
      </c>
      <c r="P79" s="77">
        <v>60.80738799879731</v>
      </c>
      <c r="Q79" s="77">
        <v>16.752539802880968</v>
      </c>
      <c r="R79" s="80">
        <v>0</v>
      </c>
      <c r="S79" s="80">
        <v>0</v>
      </c>
      <c r="T79" s="78">
        <f>SUMPRODUCT(LTA!F79:AJ79,LTA!F$101:AJ$101,LTA!F$104:AJ$104)</f>
        <v>13.700000000000001</v>
      </c>
      <c r="U79" s="78">
        <f>SUMPRODUCT(LTA!F79:AJ79,LTA!F$102:AJ$102,LTA!F$104:AJ$104)</f>
        <v>83.41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144.43999999999997</v>
      </c>
      <c r="AB79" s="117">
        <f>-STOA!O79</f>
        <v>0</v>
      </c>
      <c r="AC79">
        <f t="shared" si="3"/>
        <v>9.5882388714470093</v>
      </c>
      <c r="AD79">
        <f t="shared" si="4"/>
        <v>1059.8955788814003</v>
      </c>
      <c r="AE79">
        <f>'IDT-1'!C79</f>
        <v>-80</v>
      </c>
      <c r="AF79" s="26"/>
      <c r="AG79">
        <f t="shared" si="5"/>
        <v>979.8955788814003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19.28</v>
      </c>
      <c r="H80">
        <f>PPCL_Spot!Q80</f>
        <v>5.0015629884338857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691.94885793589208</v>
      </c>
      <c r="P80" s="77">
        <v>60.80738799879731</v>
      </c>
      <c r="Q80" s="77">
        <v>16.752539802880968</v>
      </c>
      <c r="R80" s="80">
        <v>0</v>
      </c>
      <c r="S80" s="80">
        <v>0</v>
      </c>
      <c r="T80" s="78">
        <f>SUMPRODUCT(LTA!F80:AJ80,LTA!F$101:AJ$101,LTA!F$104:AJ$104)</f>
        <v>13.86</v>
      </c>
      <c r="U80" s="78">
        <f>SUMPRODUCT(LTA!F80:AJ80,LTA!F$102:AJ$102,LTA!F$104:AJ$104)</f>
        <v>80.92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144.43999999999997</v>
      </c>
      <c r="AB80" s="117">
        <f>-STOA!O80</f>
        <v>0</v>
      </c>
      <c r="AC80">
        <f t="shared" si="3"/>
        <v>9.7596228332039789</v>
      </c>
      <c r="AD80">
        <f t="shared" si="4"/>
        <v>1059.1108638440769</v>
      </c>
      <c r="AE80">
        <f>'IDT-1'!C80</f>
        <v>-85</v>
      </c>
      <c r="AF80" s="26"/>
      <c r="AG80">
        <f t="shared" si="5"/>
        <v>974.1108638440769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19.28</v>
      </c>
      <c r="H81">
        <f>PPCL_Spot!Q81</f>
        <v>5.0015629884338857</v>
      </c>
      <c r="I81">
        <f>Bawana_NG!Q81</f>
        <v>48.67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684.80477417989198</v>
      </c>
      <c r="P81" s="77">
        <v>60.80738799879731</v>
      </c>
      <c r="Q81" s="77">
        <v>16.752539802880968</v>
      </c>
      <c r="R81" s="80">
        <v>0</v>
      </c>
      <c r="S81" s="80">
        <v>0</v>
      </c>
      <c r="T81" s="78">
        <f>SUMPRODUCT(LTA!F81:AJ81,LTA!F$101:AJ$101,LTA!F$104:AJ$104)</f>
        <v>14.139999999999999</v>
      </c>
      <c r="U81" s="78">
        <f>SUMPRODUCT(LTA!F81:AJ81,LTA!F$102:AJ$102,LTA!F$104:AJ$104)</f>
        <v>80.930000000000007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144.43999999999997</v>
      </c>
      <c r="AB81" s="117">
        <f>-STOA!O81</f>
        <v>0</v>
      </c>
      <c r="AC81">
        <f t="shared" si="3"/>
        <v>9.7880881713731345</v>
      </c>
      <c r="AD81">
        <f t="shared" si="4"/>
        <v>1042.2283147499079</v>
      </c>
      <c r="AE81">
        <f>'IDT-1'!C81</f>
        <v>-100</v>
      </c>
      <c r="AF81" s="26"/>
      <c r="AG81">
        <f t="shared" si="5"/>
        <v>942.2283147499079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7.3238584820078625</v>
      </c>
      <c r="F82">
        <f>GT_Spot!Q82</f>
        <v>0</v>
      </c>
      <c r="G82">
        <f>PPCL_NG!Q82</f>
        <v>19.28</v>
      </c>
      <c r="H82">
        <f>PPCL_Spot!Q82</f>
        <v>5.0015629884338857</v>
      </c>
      <c r="I82">
        <f>Bawana_NG!Q82</f>
        <v>48.67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684.80409623469188</v>
      </c>
      <c r="P82" s="77">
        <v>60.80738799879731</v>
      </c>
      <c r="Q82" s="77">
        <v>16.752539802880968</v>
      </c>
      <c r="R82" s="80">
        <v>0</v>
      </c>
      <c r="S82" s="80">
        <v>0</v>
      </c>
      <c r="T82" s="78">
        <f>SUMPRODUCT(LTA!F82:AJ82,LTA!F$101:AJ$101,LTA!F$104:AJ$104)</f>
        <v>14.48</v>
      </c>
      <c r="U82" s="78">
        <f>SUMPRODUCT(LTA!F82:AJ82,LTA!F$102:AJ$102,LTA!F$104:AJ$104)</f>
        <v>80.930000000000007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144.43999999999997</v>
      </c>
      <c r="AB82" s="117">
        <f>-STOA!O82</f>
        <v>0</v>
      </c>
      <c r="AC82">
        <f t="shared" si="3"/>
        <v>9.7922509461258063</v>
      </c>
      <c r="AD82">
        <f t="shared" si="4"/>
        <v>1042.6971945606863</v>
      </c>
      <c r="AE82">
        <f>'IDT-1'!C82</f>
        <v>-115</v>
      </c>
      <c r="AF82" s="26"/>
      <c r="AG82">
        <f t="shared" si="5"/>
        <v>927.69719456068628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18.289607666966155</v>
      </c>
      <c r="F83">
        <f>GT_Spot!Q83</f>
        <v>0</v>
      </c>
      <c r="G83">
        <f>PPCL_NG!Q83</f>
        <v>19.28</v>
      </c>
      <c r="H83">
        <f>PPCL_Spot!Q83</f>
        <v>20.516411378555798</v>
      </c>
      <c r="I83">
        <f>Bawana_NG!Q83</f>
        <v>49.46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684.80409623469188</v>
      </c>
      <c r="P83" s="77">
        <v>60.80738799879731</v>
      </c>
      <c r="Q83" s="77">
        <v>16.752539802880968</v>
      </c>
      <c r="R83" s="80">
        <v>0</v>
      </c>
      <c r="S83" s="80">
        <v>0</v>
      </c>
      <c r="T83" s="78">
        <f>SUMPRODUCT(LTA!F83:AJ83,LTA!F$101:AJ$101,LTA!F$104:AJ$104)</f>
        <v>14.6</v>
      </c>
      <c r="U83" s="78">
        <f>SUMPRODUCT(LTA!F83:AJ83,LTA!F$102:AJ$102,LTA!F$104:AJ$104)</f>
        <v>80.72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144.45999999999995</v>
      </c>
      <c r="AB83" s="117">
        <f>-STOA!O83</f>
        <v>0</v>
      </c>
      <c r="AC83">
        <f t="shared" si="3"/>
        <v>9.9872255671755337</v>
      </c>
      <c r="AD83">
        <f t="shared" si="4"/>
        <v>1074.7028175147166</v>
      </c>
      <c r="AE83">
        <f>'IDT-1'!C83</f>
        <v>-105</v>
      </c>
      <c r="AF83" s="26"/>
      <c r="AG83">
        <f t="shared" si="5"/>
        <v>969.70281751471657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18.289607666966155</v>
      </c>
      <c r="F84">
        <f>GT_Spot!Q84</f>
        <v>0</v>
      </c>
      <c r="G84">
        <f>PPCL_NG!Q84</f>
        <v>19.28</v>
      </c>
      <c r="H84">
        <f>PPCL_Spot!Q84</f>
        <v>20.516411378555798</v>
      </c>
      <c r="I84">
        <f>Bawana_NG!Q84</f>
        <v>49.46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684.80409623469188</v>
      </c>
      <c r="P84" s="77">
        <v>60.80738799879731</v>
      </c>
      <c r="Q84" s="77">
        <v>16.752539802880968</v>
      </c>
      <c r="R84" s="80">
        <v>0</v>
      </c>
      <c r="S84" s="80">
        <v>0</v>
      </c>
      <c r="T84" s="78">
        <f>SUMPRODUCT(LTA!F84:AJ84,LTA!F$101:AJ$101,LTA!F$104:AJ$104)</f>
        <v>14.71</v>
      </c>
      <c r="U84" s="78">
        <f>SUMPRODUCT(LTA!F84:AJ84,LTA!F$102:AJ$102,LTA!F$104:AJ$104)</f>
        <v>80.38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144.45999999999995</v>
      </c>
      <c r="AB84" s="117">
        <f>-STOA!O84</f>
        <v>0</v>
      </c>
      <c r="AC84">
        <f t="shared" si="3"/>
        <v>10.073982842397486</v>
      </c>
      <c r="AD84">
        <f t="shared" si="4"/>
        <v>1064.3860602394946</v>
      </c>
      <c r="AE84">
        <f>'IDT-1'!C84</f>
        <v>-115</v>
      </c>
      <c r="AF84" s="26"/>
      <c r="AG84">
        <f t="shared" si="5"/>
        <v>949.38606023949455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18.289607666966155</v>
      </c>
      <c r="F85">
        <f>GT_Spot!Q85</f>
        <v>0</v>
      </c>
      <c r="G85">
        <f>PPCL_NG!Q85</f>
        <v>19.28</v>
      </c>
      <c r="H85">
        <f>PPCL_Spot!Q85</f>
        <v>19.516098780869022</v>
      </c>
      <c r="I85">
        <f>Bawana_NG!Q85</f>
        <v>49.46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684.35172895793767</v>
      </c>
      <c r="P85" s="77">
        <v>60.80738799879731</v>
      </c>
      <c r="Q85" s="77">
        <v>16.752539802880968</v>
      </c>
      <c r="R85" s="80">
        <v>0</v>
      </c>
      <c r="S85" s="80">
        <v>0</v>
      </c>
      <c r="T85" s="78">
        <f>SUMPRODUCT(LTA!F85:AJ85,LTA!F$101:AJ$101,LTA!F$104:AJ$104)</f>
        <v>18.399999999999999</v>
      </c>
      <c r="U85" s="78">
        <f>SUMPRODUCT(LTA!F85:AJ85,LTA!F$102:AJ$102,LTA!F$104:AJ$104)</f>
        <v>80.27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144.45999999999995</v>
      </c>
      <c r="AB85" s="117">
        <f>-STOA!O85</f>
        <v>0</v>
      </c>
      <c r="AC85">
        <f t="shared" si="3"/>
        <v>9.7819687962255699</v>
      </c>
      <c r="AD85">
        <f t="shared" si="4"/>
        <v>1101.8053944112255</v>
      </c>
      <c r="AE85">
        <f>'IDT-1'!C85</f>
        <v>-125</v>
      </c>
      <c r="AF85" s="26"/>
      <c r="AG85">
        <f t="shared" si="5"/>
        <v>976.80539441122551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7.3238584820078625</v>
      </c>
      <c r="F86">
        <f>GT_Spot!Q86</f>
        <v>0</v>
      </c>
      <c r="G86">
        <f>PPCL_NG!Q86</f>
        <v>19.28</v>
      </c>
      <c r="H86">
        <f>PPCL_Spot!Q86</f>
        <v>5.0015629884338857</v>
      </c>
      <c r="I86">
        <f>Bawana_NG!Q86</f>
        <v>49.46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672.63662302193768</v>
      </c>
      <c r="P86" s="77">
        <v>60.80738799879731</v>
      </c>
      <c r="Q86" s="77">
        <v>16.752539802880968</v>
      </c>
      <c r="R86" s="80">
        <v>0</v>
      </c>
      <c r="S86" s="80">
        <v>0</v>
      </c>
      <c r="T86" s="78">
        <f>SUMPRODUCT(LTA!F86:AJ86,LTA!F$101:AJ$101,LTA!F$104:AJ$104)</f>
        <v>18.399999999999999</v>
      </c>
      <c r="U86" s="78">
        <f>SUMPRODUCT(LTA!F86:AJ86,LTA!F$102:AJ$102,LTA!F$104:AJ$104)</f>
        <v>80.150000000000006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144.45999999999995</v>
      </c>
      <c r="AB86" s="117">
        <f>-STOA!O86</f>
        <v>0</v>
      </c>
      <c r="AC86">
        <f t="shared" si="3"/>
        <v>9.4535933561877084</v>
      </c>
      <c r="AD86">
        <f t="shared" si="4"/>
        <v>1064.81837893787</v>
      </c>
      <c r="AE86">
        <f>'IDT-1'!C86</f>
        <v>-105</v>
      </c>
      <c r="AF86" s="26"/>
      <c r="AG86">
        <f t="shared" si="5"/>
        <v>959.81837893786997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7.1121862715452071</v>
      </c>
      <c r="F87">
        <f>GT_Spot!Q87</f>
        <v>0</v>
      </c>
      <c r="G87">
        <f>PPCL_NG!Q87</f>
        <v>19.28</v>
      </c>
      <c r="H87">
        <f>PPCL_Spot!Q87</f>
        <v>5.0015629884338857</v>
      </c>
      <c r="I87">
        <f>Bawana_NG!Q87</f>
        <v>49.46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655.19883103673158</v>
      </c>
      <c r="P87" s="77">
        <v>60.80738799879731</v>
      </c>
      <c r="Q87" s="77">
        <v>9.76</v>
      </c>
      <c r="R87" s="80">
        <v>0</v>
      </c>
      <c r="S87" s="80">
        <v>0</v>
      </c>
      <c r="T87" s="78">
        <f>SUMPRODUCT(LTA!F87:AJ87,LTA!F$101:AJ$101,LTA!F$104:AJ$104)</f>
        <v>18.23</v>
      </c>
      <c r="U87" s="78">
        <f>SUMPRODUCT(LTA!F87:AJ87,LTA!F$102:AJ$102,LTA!F$104:AJ$104)</f>
        <v>57.980000000000004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176.36999999999995</v>
      </c>
      <c r="AB87" s="117">
        <f>-STOA!O87</f>
        <v>0</v>
      </c>
      <c r="AC87">
        <f t="shared" si="3"/>
        <v>10.47331972100047</v>
      </c>
      <c r="AD87">
        <f t="shared" si="4"/>
        <v>1179.6766485745075</v>
      </c>
      <c r="AE87">
        <f>'IDT-1'!C87</f>
        <v>-125</v>
      </c>
      <c r="AF87" s="26"/>
      <c r="AG87">
        <f t="shared" si="5"/>
        <v>1054.6766485745075</v>
      </c>
      <c r="AI87" s="75">
        <f>PXIL!I87</f>
        <v>0</v>
      </c>
      <c r="AJ87" s="75">
        <f>PXIL!O87</f>
        <v>0</v>
      </c>
      <c r="AK87" s="75">
        <f>RTM_IEX!I87</f>
        <v>130.94999999999999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7.1121862715452071</v>
      </c>
      <c r="F88">
        <f>GT_Spot!Q88</f>
        <v>0</v>
      </c>
      <c r="G88">
        <f>PPCL_NG!Q88</f>
        <v>19.28</v>
      </c>
      <c r="H88">
        <f>PPCL_Spot!Q88</f>
        <v>5.0015629884338857</v>
      </c>
      <c r="I88">
        <f>Bawana_NG!Q88</f>
        <v>49.46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655.19883103673158</v>
      </c>
      <c r="P88" s="77">
        <v>60.80738799879731</v>
      </c>
      <c r="Q88" s="77">
        <v>9.76</v>
      </c>
      <c r="R88" s="80">
        <v>0</v>
      </c>
      <c r="S88" s="80">
        <v>0</v>
      </c>
      <c r="T88" s="78">
        <f>SUMPRODUCT(LTA!F88:AJ88,LTA!F$101:AJ$101,LTA!F$104:AJ$104)</f>
        <v>18.04</v>
      </c>
      <c r="U88" s="78">
        <f>SUMPRODUCT(LTA!F88:AJ88,LTA!F$102:AJ$102,LTA!F$104:AJ$104)</f>
        <v>61.28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176.36999999999995</v>
      </c>
      <c r="AB88" s="117">
        <f>-STOA!O88</f>
        <v>0</v>
      </c>
      <c r="AC88">
        <f t="shared" si="3"/>
        <v>10.372647721000469</v>
      </c>
      <c r="AD88">
        <f t="shared" si="4"/>
        <v>1168.3373205745074</v>
      </c>
      <c r="AE88">
        <f>'IDT-1'!C88</f>
        <v>-135</v>
      </c>
      <c r="AF88" s="26"/>
      <c r="AG88">
        <f t="shared" si="5"/>
        <v>1033.3373205745074</v>
      </c>
      <c r="AI88" s="75">
        <f>PXIL!I88</f>
        <v>0</v>
      </c>
      <c r="AJ88" s="75">
        <f>PXIL!O88</f>
        <v>0</v>
      </c>
      <c r="AK88" s="75">
        <f>RTM_IEX!I88</f>
        <v>116.4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7.1121862715452071</v>
      </c>
      <c r="F89">
        <f>GT_Spot!Q89</f>
        <v>0</v>
      </c>
      <c r="G89">
        <f>PPCL_NG!Q89</f>
        <v>19.28</v>
      </c>
      <c r="H89">
        <f>PPCL_Spot!Q89</f>
        <v>5.0015629884338857</v>
      </c>
      <c r="I89">
        <f>Bawana_NG!Q89</f>
        <v>49.46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656.64592898073158</v>
      </c>
      <c r="P89" s="77">
        <v>60.80738799879731</v>
      </c>
      <c r="Q89" s="77">
        <v>16.752539802880968</v>
      </c>
      <c r="R89" s="80">
        <v>0</v>
      </c>
      <c r="S89" s="80">
        <v>0</v>
      </c>
      <c r="T89" s="78">
        <f>SUMPRODUCT(LTA!F89:AJ89,LTA!F$101:AJ$101,LTA!F$104:AJ$104)</f>
        <v>17.829999999999998</v>
      </c>
      <c r="U89" s="78">
        <f>SUMPRODUCT(LTA!F89:AJ89,LTA!F$102:AJ$102,LTA!F$104:AJ$104)</f>
        <v>82.94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176.36999999999995</v>
      </c>
      <c r="AB89" s="117">
        <f>-STOA!O89</f>
        <v>0</v>
      </c>
      <c r="AC89">
        <f t="shared" si="3"/>
        <v>10.379596533173023</v>
      </c>
      <c r="AD89">
        <f t="shared" si="4"/>
        <v>1169.1200095092158</v>
      </c>
      <c r="AE89">
        <f>'IDT-1'!C89</f>
        <v>-110</v>
      </c>
      <c r="AF89" s="26"/>
      <c r="AG89">
        <f t="shared" si="5"/>
        <v>1059.1200095092158</v>
      </c>
      <c r="AI89" s="75">
        <f>PXIL!I89</f>
        <v>0</v>
      </c>
      <c r="AJ89" s="75">
        <f>PXIL!O89</f>
        <v>0</v>
      </c>
      <c r="AK89" s="75">
        <f>RTM_IEX!I89</f>
        <v>87.3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7.1121862715452071</v>
      </c>
      <c r="F90">
        <f>GT_Spot!Q90</f>
        <v>0</v>
      </c>
      <c r="G90">
        <f>PPCL_NG!Q90</f>
        <v>19.28</v>
      </c>
      <c r="H90">
        <f>PPCL_Spot!Q90</f>
        <v>5.0015629884338857</v>
      </c>
      <c r="I90">
        <f>Bawana_NG!Q90</f>
        <v>49.46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656.64592898073158</v>
      </c>
      <c r="P90" s="77">
        <v>60.80738799879731</v>
      </c>
      <c r="Q90" s="77">
        <v>16.752539802880968</v>
      </c>
      <c r="R90" s="80">
        <v>0</v>
      </c>
      <c r="S90" s="80">
        <v>0</v>
      </c>
      <c r="T90" s="78">
        <f>SUMPRODUCT(LTA!F90:AJ90,LTA!F$101:AJ$101,LTA!F$104:AJ$104)</f>
        <v>17.53</v>
      </c>
      <c r="U90" s="78">
        <f>SUMPRODUCT(LTA!F90:AJ90,LTA!F$102:AJ$102,LTA!F$104:AJ$104)</f>
        <v>82.69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176.36999999999995</v>
      </c>
      <c r="AB90" s="117">
        <f>-STOA!O90</f>
        <v>0</v>
      </c>
      <c r="AC90">
        <f t="shared" si="3"/>
        <v>10.374756533173022</v>
      </c>
      <c r="AD90">
        <f t="shared" si="4"/>
        <v>1168.5748495092157</v>
      </c>
      <c r="AE90">
        <f>'IDT-1'!C90</f>
        <v>-100</v>
      </c>
      <c r="AF90" s="26"/>
      <c r="AG90">
        <f t="shared" si="5"/>
        <v>1068.5748495092157</v>
      </c>
      <c r="AI90" s="75">
        <f>PXIL!I90</f>
        <v>0</v>
      </c>
      <c r="AJ90" s="75">
        <f>PXIL!O90</f>
        <v>0</v>
      </c>
      <c r="AK90" s="75">
        <f>RTM_IEX!I90</f>
        <v>87.3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5.17</v>
      </c>
      <c r="I91">
        <f>Bawana_NG!Q91</f>
        <v>49.46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666.19457618393767</v>
      </c>
      <c r="P91" s="77">
        <v>60.80738799879731</v>
      </c>
      <c r="Q91" s="77">
        <v>16.752539802880968</v>
      </c>
      <c r="R91" s="80">
        <v>0</v>
      </c>
      <c r="S91" s="80">
        <v>0</v>
      </c>
      <c r="T91" s="78">
        <f>SUMPRODUCT(LTA!F91:AJ91,LTA!F$101:AJ$101,LTA!F$104:AJ$104)</f>
        <v>17.22</v>
      </c>
      <c r="U91" s="78">
        <f>SUMPRODUCT(LTA!F91:AJ91,LTA!F$102:AJ$102,LTA!F$104:AJ$104)</f>
        <v>82.36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248.63</v>
      </c>
      <c r="AB91" s="117">
        <f>-STOA!O91</f>
        <v>0</v>
      </c>
      <c r="AC91">
        <f t="shared" si="3"/>
        <v>10.322968849044656</v>
      </c>
      <c r="AD91">
        <f t="shared" si="4"/>
        <v>1162.7416730878481</v>
      </c>
      <c r="AE91">
        <f>'IDT-1'!C91</f>
        <v>-70</v>
      </c>
      <c r="AF91" s="26"/>
      <c r="AG91">
        <f t="shared" si="5"/>
        <v>1092.7416730878481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5.18</v>
      </c>
      <c r="I92">
        <f>Bawana_NG!Q92</f>
        <v>49.46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666.19457618393767</v>
      </c>
      <c r="P92" s="77">
        <v>60.80738799879731</v>
      </c>
      <c r="Q92" s="77">
        <v>16.752539802880968</v>
      </c>
      <c r="R92" s="80">
        <v>0</v>
      </c>
      <c r="S92" s="80">
        <v>0</v>
      </c>
      <c r="T92" s="78">
        <f>SUMPRODUCT(LTA!F92:AJ92,LTA!F$101:AJ$101,LTA!F$104:AJ$104)</f>
        <v>16.899999999999999</v>
      </c>
      <c r="U92" s="78">
        <f>SUMPRODUCT(LTA!F92:AJ92,LTA!F$102:AJ$102,LTA!F$104:AJ$104)</f>
        <v>80.38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-55</v>
      </c>
      <c r="AA92" s="117">
        <f>STOA!I92</f>
        <v>248.63</v>
      </c>
      <c r="AB92" s="117">
        <f>-STOA!O92</f>
        <v>0</v>
      </c>
      <c r="AC92">
        <f t="shared" si="3"/>
        <v>11.388633862765399</v>
      </c>
      <c r="AD92">
        <f t="shared" si="4"/>
        <v>1172.2860080741275</v>
      </c>
      <c r="AE92">
        <f>'IDT-1'!C92</f>
        <v>-35</v>
      </c>
      <c r="AF92" s="26"/>
      <c r="AG92">
        <f t="shared" si="5"/>
        <v>1137.2860080741275</v>
      </c>
      <c r="AI92" s="75">
        <f>PXIL!I92</f>
        <v>0</v>
      </c>
      <c r="AJ92" s="75">
        <f>PXIL!O92</f>
        <v>0</v>
      </c>
      <c r="AK92" s="75">
        <f>RTM_IEX!I92</f>
        <v>67.900000000000006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5.18</v>
      </c>
      <c r="I93">
        <f>Bawana_NG!Q93</f>
        <v>49.46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664.50809803070013</v>
      </c>
      <c r="P93" s="77">
        <v>60.80738799879731</v>
      </c>
      <c r="Q93" s="77">
        <v>16.752539802880968</v>
      </c>
      <c r="R93" s="80">
        <v>0</v>
      </c>
      <c r="S93" s="80">
        <v>0</v>
      </c>
      <c r="T93" s="78">
        <f>SUMPRODUCT(LTA!F93:AJ93,LTA!F$101:AJ$101,LTA!F$104:AJ$104)</f>
        <v>14.04</v>
      </c>
      <c r="U93" s="78">
        <f>SUMPRODUCT(LTA!F93:AJ93,LTA!F$102:AJ$102,LTA!F$104:AJ$104)</f>
        <v>80.27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-42</v>
      </c>
      <c r="AA93" s="117">
        <f>STOA!I93</f>
        <v>248.63</v>
      </c>
      <c r="AB93" s="117">
        <f>-STOA!O93</f>
        <v>0</v>
      </c>
      <c r="AC93">
        <f t="shared" si="3"/>
        <v>10.7678931100613</v>
      </c>
      <c r="AD93">
        <f t="shared" si="4"/>
        <v>1098.3502706735937</v>
      </c>
      <c r="AE93">
        <f>'IDT-1'!C93</f>
        <v>0</v>
      </c>
      <c r="AF93" s="26"/>
      <c r="AG93">
        <f t="shared" si="5"/>
        <v>1098.3502706735937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5.18</v>
      </c>
      <c r="I94">
        <f>Bawana_NG!Q94</f>
        <v>49.46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664.50810191091466</v>
      </c>
      <c r="P94" s="77">
        <v>60.80738799879731</v>
      </c>
      <c r="Q94" s="77">
        <v>16.752539802880968</v>
      </c>
      <c r="R94" s="80">
        <v>0</v>
      </c>
      <c r="S94" s="80">
        <v>0</v>
      </c>
      <c r="T94" s="78">
        <f>SUMPRODUCT(LTA!F94:AJ94,LTA!F$101:AJ$101,LTA!F$104:AJ$104)</f>
        <v>13.67</v>
      </c>
      <c r="U94" s="78">
        <f>SUMPRODUCT(LTA!F94:AJ94,LTA!F$102:AJ$102,LTA!F$104:AJ$104)</f>
        <v>80.150000000000006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248.63</v>
      </c>
      <c r="AB94" s="117">
        <f>-STOA!O94</f>
        <v>0</v>
      </c>
      <c r="AC94">
        <f t="shared" si="3"/>
        <v>10.390699788274983</v>
      </c>
      <c r="AD94">
        <f t="shared" si="4"/>
        <v>1140.2374678755946</v>
      </c>
      <c r="AE94">
        <f>'IDT-1'!C94</f>
        <v>0</v>
      </c>
      <c r="AF94" s="26"/>
      <c r="AG94">
        <f t="shared" si="5"/>
        <v>1140.2374678755946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5.18</v>
      </c>
      <c r="I95">
        <f>Bawana_NG!Q95</f>
        <v>49.46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652.9062469577085</v>
      </c>
      <c r="P95" s="77">
        <v>60.80738799879731</v>
      </c>
      <c r="Q95" s="77">
        <v>16.752539802880968</v>
      </c>
      <c r="R95" s="80">
        <v>0</v>
      </c>
      <c r="S95" s="80">
        <v>0</v>
      </c>
      <c r="T95" s="78">
        <f>SUMPRODUCT(LTA!F95:AJ95,LTA!F$101:AJ$101,LTA!F$104:AJ$104)</f>
        <v>13.41</v>
      </c>
      <c r="U95" s="78">
        <f>SUMPRODUCT(LTA!F95:AJ95,LTA!F$102:AJ$102,LTA!F$104:AJ$104)</f>
        <v>79.929999999999993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248.63</v>
      </c>
      <c r="AB95" s="117">
        <f>-STOA!O95</f>
        <v>0</v>
      </c>
      <c r="AC95">
        <f t="shared" si="3"/>
        <v>10.328770102297744</v>
      </c>
      <c r="AD95">
        <f t="shared" si="4"/>
        <v>1123.2175426083656</v>
      </c>
      <c r="AE95">
        <f>'IDT-1'!C95</f>
        <v>0</v>
      </c>
      <c r="AF95" s="26"/>
      <c r="AG95">
        <f t="shared" si="5"/>
        <v>1123.2175426083656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19.28</v>
      </c>
      <c r="H96">
        <f>PPCL_Spot!Q96</f>
        <v>5.18</v>
      </c>
      <c r="I96">
        <f>Bawana_NG!Q96</f>
        <v>49.46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652.90625301610953</v>
      </c>
      <c r="P96" s="77">
        <v>60.80738799879731</v>
      </c>
      <c r="Q96" s="77">
        <v>16.752539802880968</v>
      </c>
      <c r="R96" s="80">
        <v>0</v>
      </c>
      <c r="S96" s="80">
        <v>0</v>
      </c>
      <c r="T96" s="78">
        <f>SUMPRODUCT(LTA!F96:AJ96,LTA!F$101:AJ$101,LTA!F$104:AJ$104)</f>
        <v>13.15</v>
      </c>
      <c r="U96" s="78">
        <f>SUMPRODUCT(LTA!F96:AJ96,LTA!F$102:AJ$102,LTA!F$104:AJ$104)</f>
        <v>79.819999999999993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248.63</v>
      </c>
      <c r="AB96" s="117">
        <f>-STOA!O96</f>
        <v>0</v>
      </c>
      <c r="AC96">
        <f t="shared" si="3"/>
        <v>10.325514155611673</v>
      </c>
      <c r="AD96">
        <f t="shared" si="4"/>
        <v>1122.8508046134527</v>
      </c>
      <c r="AE96">
        <f>'IDT-1'!C96</f>
        <v>0</v>
      </c>
      <c r="AF96" s="26"/>
      <c r="AG96">
        <f t="shared" si="5"/>
        <v>1122.8508046134527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19.28</v>
      </c>
      <c r="H97">
        <f>PPCL_Spot!Q97</f>
        <v>5.17</v>
      </c>
      <c r="I97">
        <f>Bawana_NG!Q97</f>
        <v>49.46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652.90625301610953</v>
      </c>
      <c r="P97" s="77">
        <v>60.80738799879731</v>
      </c>
      <c r="Q97" s="77">
        <v>16.752539802880968</v>
      </c>
      <c r="R97" s="80">
        <v>0</v>
      </c>
      <c r="S97" s="80">
        <v>0</v>
      </c>
      <c r="T97" s="78">
        <f>SUMPRODUCT(LTA!F97:AJ97,LTA!F$101:AJ$101,LTA!F$104:AJ$104)</f>
        <v>12.88</v>
      </c>
      <c r="U97" s="78">
        <f>SUMPRODUCT(LTA!F97:AJ97,LTA!F$102:AJ$102,LTA!F$104:AJ$104)</f>
        <v>79.56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248.63</v>
      </c>
      <c r="AB97" s="117">
        <f>-STOA!O97</f>
        <v>0</v>
      </c>
      <c r="AC97">
        <f t="shared" si="3"/>
        <v>10.36515279322265</v>
      </c>
      <c r="AD97">
        <f t="shared" si="4"/>
        <v>1117.2711659758418</v>
      </c>
      <c r="AE97">
        <f>'IDT-1'!C97</f>
        <v>0</v>
      </c>
      <c r="AF97" s="26"/>
      <c r="AG97">
        <f t="shared" si="5"/>
        <v>1117.2711659758418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19.28</v>
      </c>
      <c r="H98">
        <f>PPCL_Spot!Q98</f>
        <v>5.18</v>
      </c>
      <c r="I98">
        <f>Bawana_NG!Q98</f>
        <v>49.46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652.90625301610953</v>
      </c>
      <c r="P98" s="77">
        <v>60.80738799879731</v>
      </c>
      <c r="Q98" s="77">
        <v>16.752539802880968</v>
      </c>
      <c r="R98" s="80">
        <v>0</v>
      </c>
      <c r="S98" s="80">
        <v>0</v>
      </c>
      <c r="T98" s="78">
        <f>SUMPRODUCT(LTA!F98:AJ98,LTA!F$101:AJ$101,LTA!F$104:AJ$104)</f>
        <v>12.56</v>
      </c>
      <c r="U98" s="78">
        <f>SUMPRODUCT(LTA!F98:AJ98,LTA!F$102:AJ$102,LTA!F$104:AJ$104)</f>
        <v>79.59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248.63</v>
      </c>
      <c r="AB98" s="117">
        <f>-STOA!O98</f>
        <v>0</v>
      </c>
      <c r="AC98">
        <f t="shared" si="3"/>
        <v>10.362688793222652</v>
      </c>
      <c r="AD98">
        <f t="shared" si="4"/>
        <v>1116.9936299758422</v>
      </c>
      <c r="AE98">
        <f>'IDT-1'!C98</f>
        <v>0</v>
      </c>
      <c r="AF98" s="26"/>
      <c r="AG98">
        <f t="shared" si="5"/>
        <v>1116.9936299758422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0.19786319388151608</v>
      </c>
      <c r="F99">
        <f t="shared" si="6"/>
        <v>0</v>
      </c>
      <c r="G99">
        <f t="shared" si="6"/>
        <v>0.46271999999999947</v>
      </c>
      <c r="H99">
        <f t="shared" si="6"/>
        <v>0.15952887081800043</v>
      </c>
      <c r="I99">
        <f t="shared" si="6"/>
        <v>1.1940525000000011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14.146445366813863</v>
      </c>
      <c r="P99" s="77">
        <f t="shared" si="6"/>
        <v>0.94206192539541866</v>
      </c>
      <c r="Q99" s="77">
        <f t="shared" si="6"/>
        <v>0.29125543858208647</v>
      </c>
      <c r="R99" s="80">
        <f t="shared" si="6"/>
        <v>0.21687616478873242</v>
      </c>
      <c r="S99" s="80">
        <f t="shared" si="6"/>
        <v>0</v>
      </c>
      <c r="T99" s="78">
        <f t="shared" si="6"/>
        <v>1.4411399999999994</v>
      </c>
      <c r="U99" s="78">
        <f t="shared" si="6"/>
        <v>1.4816575000000001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-2.3210525</v>
      </c>
      <c r="AA99" s="117">
        <f t="shared" si="6"/>
        <v>4.5847350000000056</v>
      </c>
      <c r="AB99" s="117">
        <f t="shared" si="6"/>
        <v>0</v>
      </c>
      <c r="AC99">
        <f t="shared" si="6"/>
        <v>0.24669866471841867</v>
      </c>
      <c r="AD99">
        <f t="shared" si="6"/>
        <v>22.751379795561192</v>
      </c>
      <c r="AE99">
        <f t="shared" si="6"/>
        <v>-0.44650000000000001</v>
      </c>
      <c r="AG99">
        <f t="shared" si="6"/>
        <v>22.304879795561192</v>
      </c>
      <c r="AI99">
        <f t="shared" si="6"/>
        <v>0</v>
      </c>
      <c r="AJ99">
        <f t="shared" si="6"/>
        <v>0</v>
      </c>
      <c r="AK99">
        <f t="shared" si="6"/>
        <v>0.38654500000000008</v>
      </c>
      <c r="AL99">
        <f t="shared" si="6"/>
        <v>-0.18575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44822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229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22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GT_NG!T3</f>
        <v>11.497005988023952</v>
      </c>
      <c r="F3">
        <f>GT_Spot!T3</f>
        <v>0</v>
      </c>
      <c r="G3">
        <f>PPCL_NG!T3</f>
        <v>23.14</v>
      </c>
      <c r="H3">
        <f>PPCL_Spot!T3</f>
        <v>7.33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751.54186960349944</v>
      </c>
      <c r="P3" s="77">
        <v>60.149999999999991</v>
      </c>
      <c r="Q3" s="77">
        <v>20.233434634974529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377.54999999999995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10.91</v>
      </c>
      <c r="AB3" s="117">
        <f>-STOA!P3</f>
        <v>0</v>
      </c>
      <c r="AC3">
        <f>SUMIF(B3:AB3,"&gt;0")*$AC$2-SUMIF(B3:AB3,"&lt;0")*($AC$2/(1-$AC$2))+SUMIF(AI3:AR3,"&gt;0")*$AC$2-SUMIF(AI3:AR3,"&lt;0")*($AC$2/(1-$AC$2))</f>
        <v>11.987524155659044</v>
      </c>
      <c r="AD3">
        <f>SUM(B3:AB3,AI3:AR3)-AC3</f>
        <v>1289.964786070839</v>
      </c>
      <c r="AE3">
        <f>'IDT-1'!F3</f>
        <v>0</v>
      </c>
      <c r="AF3" s="26"/>
      <c r="AG3">
        <f>SUM(AD3:AF3)</f>
        <v>1289.964786070839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12.181351582549187</v>
      </c>
      <c r="F4">
        <f>GT_Spot!T4</f>
        <v>0</v>
      </c>
      <c r="G4">
        <f>PPCL_NG!T4</f>
        <v>23.14</v>
      </c>
      <c r="H4">
        <f>PPCL_Spot!T4</f>
        <v>7.33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754.82454400629945</v>
      </c>
      <c r="P4" s="77">
        <v>60.149999999999991</v>
      </c>
      <c r="Q4" s="77">
        <v>20.233434634974529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377.34999999999997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10.91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12.198236482079411</v>
      </c>
      <c r="AD4">
        <f t="shared" ref="AD4:AD67" si="1">SUM(B4:AB4,AI4:AR4)-AC4</f>
        <v>1273.5210937417437</v>
      </c>
      <c r="AE4">
        <f>'IDT-1'!F4</f>
        <v>0</v>
      </c>
      <c r="AF4" s="26"/>
      <c r="AG4">
        <f t="shared" ref="AG4:AG67" si="2">SUM(AD4:AF4)</f>
        <v>1273.5210937417437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12.181351582549187</v>
      </c>
      <c r="F5">
        <f>GT_Spot!T5</f>
        <v>0</v>
      </c>
      <c r="G5">
        <f>PPCL_NG!T5</f>
        <v>23.14</v>
      </c>
      <c r="H5">
        <f>PPCL_Spot!T5</f>
        <v>7.33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757.87387338549934</v>
      </c>
      <c r="P5" s="77">
        <v>60.149999999999991</v>
      </c>
      <c r="Q5" s="77">
        <v>20.233434634974529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377.24999999999994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10.91</v>
      </c>
      <c r="AB5" s="117">
        <f>-STOA!P5</f>
        <v>0</v>
      </c>
      <c r="AC5">
        <f t="shared" si="0"/>
        <v>12.312971855838322</v>
      </c>
      <c r="AD5">
        <f t="shared" si="1"/>
        <v>1266.3556877471849</v>
      </c>
      <c r="AE5">
        <f>'IDT-1'!F5</f>
        <v>0</v>
      </c>
      <c r="AF5" s="26"/>
      <c r="AG5">
        <f t="shared" si="2"/>
        <v>1266.3556877471849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12.181351582549187</v>
      </c>
      <c r="F6">
        <f>GT_Spot!T6</f>
        <v>0</v>
      </c>
      <c r="G6">
        <f>PPCL_NG!T6</f>
        <v>23.14</v>
      </c>
      <c r="H6">
        <f>PPCL_Spot!T6</f>
        <v>7.33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709.37378076639038</v>
      </c>
      <c r="P6" s="77">
        <v>60.149999999999991</v>
      </c>
      <c r="Q6" s="77">
        <v>20.233434634974529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377.10999999999996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10.91</v>
      </c>
      <c r="AB6" s="117">
        <f>-STOA!P6</f>
        <v>0</v>
      </c>
      <c r="AC6">
        <f t="shared" si="0"/>
        <v>11.707376490346258</v>
      </c>
      <c r="AD6">
        <f t="shared" si="1"/>
        <v>1238.3211904935679</v>
      </c>
      <c r="AE6">
        <f>'IDT-1'!F6</f>
        <v>0</v>
      </c>
      <c r="AF6" s="26"/>
      <c r="AG6">
        <f t="shared" si="2"/>
        <v>1238.3211904935679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12.181351582549187</v>
      </c>
      <c r="F7">
        <f>GT_Spot!T7</f>
        <v>0</v>
      </c>
      <c r="G7">
        <f>PPCL_NG!T7</f>
        <v>23.14</v>
      </c>
      <c r="H7">
        <f>PPCL_Spot!T7</f>
        <v>7.33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699.57851435786267</v>
      </c>
      <c r="P7" s="77">
        <v>60.149999999999991</v>
      </c>
      <c r="Q7" s="77">
        <v>20.86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376.92999999999995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10.94</v>
      </c>
      <c r="AB7" s="117">
        <f>-STOA!P7</f>
        <v>0</v>
      </c>
      <c r="AC7">
        <f t="shared" si="0"/>
        <v>11.758543833996368</v>
      </c>
      <c r="AD7">
        <f t="shared" si="1"/>
        <v>1213.9513221064155</v>
      </c>
      <c r="AE7">
        <f>'IDT-1'!F7</f>
        <v>0</v>
      </c>
      <c r="AF7" s="26"/>
      <c r="AG7">
        <f t="shared" si="2"/>
        <v>1213.9513221064155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12.181351582549187</v>
      </c>
      <c r="F8">
        <f>GT_Spot!T8</f>
        <v>0</v>
      </c>
      <c r="G8">
        <f>PPCL_NG!T8</f>
        <v>23.14</v>
      </c>
      <c r="H8">
        <f>PPCL_Spot!T8</f>
        <v>7.33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695.39748619137151</v>
      </c>
      <c r="P8" s="77">
        <v>60.149999999999991</v>
      </c>
      <c r="Q8" s="77">
        <v>20.86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376.93999999999994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10.94</v>
      </c>
      <c r="AB8" s="117">
        <f>-STOA!P8</f>
        <v>0</v>
      </c>
      <c r="AC8">
        <f t="shared" si="0"/>
        <v>11.855010698964175</v>
      </c>
      <c r="AD8">
        <f t="shared" si="1"/>
        <v>1194.6838270749565</v>
      </c>
      <c r="AE8">
        <f>'IDT-1'!F8</f>
        <v>0</v>
      </c>
      <c r="AF8" s="26"/>
      <c r="AG8">
        <f t="shared" si="2"/>
        <v>1194.6838270749565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7.33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662.41749840216301</v>
      </c>
      <c r="P9" s="77">
        <v>60.149999999999991</v>
      </c>
      <c r="Q9" s="77">
        <v>20.86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376.91999999999996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10.94</v>
      </c>
      <c r="AB9" s="117">
        <f>-STOA!P9</f>
        <v>0</v>
      </c>
      <c r="AC9">
        <f t="shared" si="0"/>
        <v>11.742173356863047</v>
      </c>
      <c r="AD9">
        <f t="shared" si="1"/>
        <v>1141.7966766278491</v>
      </c>
      <c r="AE9">
        <f>'IDT-1'!F9</f>
        <v>0</v>
      </c>
      <c r="AF9" s="26"/>
      <c r="AG9">
        <f t="shared" si="2"/>
        <v>1141.7966766278491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7.33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662.41751712233179</v>
      </c>
      <c r="P10" s="77">
        <v>60.149999999999991</v>
      </c>
      <c r="Q10" s="77">
        <v>20.86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376.86999999999995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10.94</v>
      </c>
      <c r="AB10" s="117">
        <f>-STOA!P10</f>
        <v>0</v>
      </c>
      <c r="AC10">
        <f t="shared" si="0"/>
        <v>11.386608420712719</v>
      </c>
      <c r="AD10">
        <f t="shared" si="1"/>
        <v>1182.1022602841683</v>
      </c>
      <c r="AE10">
        <f>'IDT-1'!F10</f>
        <v>0</v>
      </c>
      <c r="AF10" s="26"/>
      <c r="AG10">
        <f t="shared" si="2"/>
        <v>1182.1022602841683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7.33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618.28393488387383</v>
      </c>
      <c r="P11" s="77">
        <v>60.149999999999991</v>
      </c>
      <c r="Q11" s="77">
        <v>20.86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375.88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10.81</v>
      </c>
      <c r="AB11" s="117">
        <f>-STOA!P11</f>
        <v>0</v>
      </c>
      <c r="AC11">
        <f t="shared" si="0"/>
        <v>10.722033071348429</v>
      </c>
      <c r="AD11">
        <f t="shared" si="1"/>
        <v>1167.5132533950746</v>
      </c>
      <c r="AE11">
        <f>'IDT-1'!F11</f>
        <v>0</v>
      </c>
      <c r="AF11" s="26"/>
      <c r="AG11">
        <f t="shared" si="2"/>
        <v>1167.5132533950746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7.33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618.28393488387383</v>
      </c>
      <c r="P12" s="77">
        <v>60.149999999999991</v>
      </c>
      <c r="Q12" s="77">
        <v>20.233434634974529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375.79999999999995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10.81</v>
      </c>
      <c r="AB12" s="117">
        <f>-STOA!P12</f>
        <v>0</v>
      </c>
      <c r="AC12">
        <f t="shared" si="0"/>
        <v>11.2928935850789</v>
      </c>
      <c r="AD12">
        <f t="shared" si="1"/>
        <v>1101.2358275163185</v>
      </c>
      <c r="AE12">
        <f>'IDT-1'!F12</f>
        <v>0</v>
      </c>
      <c r="AF12" s="26"/>
      <c r="AG12">
        <f t="shared" si="2"/>
        <v>1101.2358275163185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7.33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620.80882745660108</v>
      </c>
      <c r="P13" s="77">
        <v>60.15</v>
      </c>
      <c r="Q13" s="77">
        <v>20.86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375.7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10.81</v>
      </c>
      <c r="AB13" s="117">
        <f>-STOA!P13</f>
        <v>0</v>
      </c>
      <c r="AC13">
        <f t="shared" si="0"/>
        <v>11.053402589265264</v>
      </c>
      <c r="AD13">
        <f t="shared" si="1"/>
        <v>1134.5267764498849</v>
      </c>
      <c r="AE13">
        <f>'IDT-1'!F13</f>
        <v>0</v>
      </c>
      <c r="AF13" s="26"/>
      <c r="AG13">
        <f t="shared" si="2"/>
        <v>1134.5267764498849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7.33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620.80882745660108</v>
      </c>
      <c r="P14" s="77">
        <v>60.15</v>
      </c>
      <c r="Q14" s="77">
        <v>14.28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375.42999999999995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10.81</v>
      </c>
      <c r="AB14" s="117">
        <f>-STOA!P14</f>
        <v>0</v>
      </c>
      <c r="AC14">
        <f t="shared" si="0"/>
        <v>11.437028965375031</v>
      </c>
      <c r="AD14">
        <f t="shared" si="1"/>
        <v>1077.2931500737752</v>
      </c>
      <c r="AE14">
        <f>'IDT-1'!F14</f>
        <v>0</v>
      </c>
      <c r="AF14" s="26"/>
      <c r="AG14">
        <f t="shared" si="2"/>
        <v>1077.2931500737752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7.33</v>
      </c>
      <c r="I15">
        <f>Bawana_NG!T15</f>
        <v>53.013396597269576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624.2696613198824</v>
      </c>
      <c r="P15" s="77">
        <v>60.149999999999984</v>
      </c>
      <c r="Q15" s="77">
        <v>14.28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374.91999999999996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10.84</v>
      </c>
      <c r="AB15" s="117">
        <f>-STOA!P15</f>
        <v>0</v>
      </c>
      <c r="AC15">
        <f t="shared" si="0"/>
        <v>10.784610542096159</v>
      </c>
      <c r="AD15">
        <f t="shared" si="1"/>
        <v>1124.3397989576049</v>
      </c>
      <c r="AE15">
        <f>'IDT-1'!F15</f>
        <v>0</v>
      </c>
      <c r="AF15" s="26"/>
      <c r="AG15">
        <f t="shared" si="2"/>
        <v>1124.3397989576049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7.33</v>
      </c>
      <c r="I16">
        <f>Bawana_NG!T16</f>
        <v>53.013396597269576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603.00357224279412</v>
      </c>
      <c r="P16" s="77">
        <v>60.149999999999984</v>
      </c>
      <c r="Q16" s="77">
        <v>14.28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374.53999999999996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10.84</v>
      </c>
      <c r="AB16" s="117">
        <f>-STOA!P16</f>
        <v>0</v>
      </c>
      <c r="AC16">
        <f t="shared" si="0"/>
        <v>11.082421971938523</v>
      </c>
      <c r="AD16">
        <f t="shared" si="1"/>
        <v>1047.3958984506739</v>
      </c>
      <c r="AE16">
        <f>'IDT-1'!F16</f>
        <v>0</v>
      </c>
      <c r="AF16" s="26"/>
      <c r="AG16">
        <f t="shared" si="2"/>
        <v>1047.3958984506739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7.33</v>
      </c>
      <c r="I17">
        <f>Bawana_NG!T17</f>
        <v>53.013396597269576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603.04245340803561</v>
      </c>
      <c r="P17" s="77">
        <v>38.79999999999999</v>
      </c>
      <c r="Q17" s="77">
        <v>14.28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372.96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10.84</v>
      </c>
      <c r="AB17" s="117">
        <f>-STOA!P17</f>
        <v>0</v>
      </c>
      <c r="AC17">
        <f t="shared" si="0"/>
        <v>10.48146438769386</v>
      </c>
      <c r="AD17">
        <f t="shared" si="1"/>
        <v>1070.1057372001603</v>
      </c>
      <c r="AE17">
        <f>'IDT-1'!F17</f>
        <v>0</v>
      </c>
      <c r="AF17" s="26"/>
      <c r="AG17">
        <f t="shared" si="2"/>
        <v>1070.1057372001603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7.33</v>
      </c>
      <c r="I18">
        <f>Bawana_NG!T18</f>
        <v>53.013396597269576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603.04245340803561</v>
      </c>
      <c r="P18" s="77">
        <v>38.79999999999999</v>
      </c>
      <c r="Q18" s="77">
        <v>14.28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372.89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10.84</v>
      </c>
      <c r="AB18" s="117">
        <f>-STOA!P18</f>
        <v>0</v>
      </c>
      <c r="AC18">
        <f t="shared" si="0"/>
        <v>10.480848387693859</v>
      </c>
      <c r="AD18">
        <f t="shared" si="1"/>
        <v>1070.0363532001602</v>
      </c>
      <c r="AE18">
        <f>'IDT-1'!F18</f>
        <v>0</v>
      </c>
      <c r="AF18" s="26"/>
      <c r="AG18">
        <f t="shared" si="2"/>
        <v>1070.0363532001602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7.33</v>
      </c>
      <c r="I19">
        <f>Bawana_NG!T19</f>
        <v>53.013396597269576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581.49969662391948</v>
      </c>
      <c r="P19" s="77">
        <v>38.79999999999999</v>
      </c>
      <c r="Q19" s="77">
        <v>14.28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371.97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10.72</v>
      </c>
      <c r="AB19" s="117">
        <f>-STOA!P19</f>
        <v>0</v>
      </c>
      <c r="AC19">
        <f t="shared" si="0"/>
        <v>10.5484639536595</v>
      </c>
      <c r="AD19">
        <f t="shared" si="1"/>
        <v>1017.3859808500787</v>
      </c>
      <c r="AE19">
        <f>'IDT-1'!F19</f>
        <v>0</v>
      </c>
      <c r="AF19" s="26"/>
      <c r="AG19">
        <f t="shared" si="2"/>
        <v>1017.3859808500787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7.33</v>
      </c>
      <c r="I20">
        <f>Bawana_NG!T20</f>
        <v>53.013396597269576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581.49969662391948</v>
      </c>
      <c r="P20" s="77">
        <v>38.79999999999999</v>
      </c>
      <c r="Q20" s="77">
        <v>14.28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369.04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10.72</v>
      </c>
      <c r="AB20" s="117">
        <f>-STOA!P20</f>
        <v>0</v>
      </c>
      <c r="AC20">
        <f t="shared" si="0"/>
        <v>10.12316421516071</v>
      </c>
      <c r="AD20">
        <f t="shared" si="1"/>
        <v>1059.8812805885775</v>
      </c>
      <c r="AE20">
        <f>'IDT-1'!F20</f>
        <v>0</v>
      </c>
      <c r="AF20" s="26"/>
      <c r="AG20">
        <f t="shared" si="2"/>
        <v>1059.8812805885775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7.33</v>
      </c>
      <c r="I21">
        <f>Bawana_NG!T21</f>
        <v>53.013396597269576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570.62801479072959</v>
      </c>
      <c r="P21" s="77">
        <v>38.79999999999999</v>
      </c>
      <c r="Q21" s="77">
        <v>14.28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368.99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10.72</v>
      </c>
      <c r="AB21" s="117">
        <f>-STOA!P21</f>
        <v>0</v>
      </c>
      <c r="AC21">
        <f t="shared" si="0"/>
        <v>9.8494908645847321</v>
      </c>
      <c r="AD21">
        <f t="shared" si="1"/>
        <v>1069.2332721059636</v>
      </c>
      <c r="AE21">
        <f>'IDT-1'!F21</f>
        <v>0</v>
      </c>
      <c r="AF21" s="26"/>
      <c r="AG21">
        <f t="shared" si="2"/>
        <v>1069.2332721059636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7.33</v>
      </c>
      <c r="I22">
        <f>Bawana_NG!T22</f>
        <v>53.013396597269576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571.18664826028169</v>
      </c>
      <c r="P22" s="77">
        <v>38.79999999999999</v>
      </c>
      <c r="Q22" s="77">
        <v>14.28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368.95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10.72</v>
      </c>
      <c r="AB22" s="117">
        <f>-STOA!P22</f>
        <v>0</v>
      </c>
      <c r="AC22">
        <f t="shared" si="0"/>
        <v>10.475523765670463</v>
      </c>
      <c r="AD22">
        <f t="shared" si="1"/>
        <v>999.12587267442996</v>
      </c>
      <c r="AE22">
        <f>'IDT-1'!F22</f>
        <v>0</v>
      </c>
      <c r="AF22" s="26"/>
      <c r="AG22">
        <f t="shared" si="2"/>
        <v>999.12587267442996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7.33</v>
      </c>
      <c r="I23">
        <f>Bawana_NG!T23</f>
        <v>53.013396597269576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563.19895043658278</v>
      </c>
      <c r="P23" s="77">
        <v>38.79999999999999</v>
      </c>
      <c r="Q23" s="77">
        <v>14.28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367.89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10.62</v>
      </c>
      <c r="AB23" s="117">
        <f>-STOA!P23</f>
        <v>0</v>
      </c>
      <c r="AC23">
        <f t="shared" si="0"/>
        <v>9.7291644606572607</v>
      </c>
      <c r="AD23">
        <f t="shared" si="1"/>
        <v>1065.7245341557439</v>
      </c>
      <c r="AE23">
        <f>'IDT-1'!F23</f>
        <v>0</v>
      </c>
      <c r="AF23" s="26"/>
      <c r="AG23">
        <f t="shared" si="2"/>
        <v>1065.7245341557439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7.33</v>
      </c>
      <c r="I24">
        <f>Bawana_NG!T24</f>
        <v>53.013396597269576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567.66586639658283</v>
      </c>
      <c r="P24" s="77">
        <v>38.79999999999999</v>
      </c>
      <c r="Q24" s="77">
        <v>14.28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367.78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10.62</v>
      </c>
      <c r="AB24" s="117">
        <f>-STOA!P24</f>
        <v>0</v>
      </c>
      <c r="AC24">
        <f t="shared" si="0"/>
        <v>9.8118959587162387</v>
      </c>
      <c r="AD24">
        <f t="shared" si="1"/>
        <v>1064.9987186176852</v>
      </c>
      <c r="AE24">
        <f>'IDT-1'!F24</f>
        <v>0</v>
      </c>
      <c r="AF24" s="26"/>
      <c r="AG24">
        <f t="shared" si="2"/>
        <v>1064.9987186176852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7.33</v>
      </c>
      <c r="I25">
        <f>Bawana_NG!T25</f>
        <v>53.013396597269576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573.14467684145166</v>
      </c>
      <c r="P25" s="77">
        <v>38.79999999999999</v>
      </c>
      <c r="Q25" s="77">
        <v>14.28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367.68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10.62</v>
      </c>
      <c r="AB25" s="117">
        <f>-STOA!P25</f>
        <v>0</v>
      </c>
      <c r="AC25">
        <f t="shared" si="0"/>
        <v>9.8148388530201078</v>
      </c>
      <c r="AD25">
        <f t="shared" si="1"/>
        <v>1075.3745861682501</v>
      </c>
      <c r="AE25">
        <f>'IDT-1'!F25</f>
        <v>0</v>
      </c>
      <c r="AF25" s="26"/>
      <c r="AG25">
        <f t="shared" si="2"/>
        <v>1075.3745861682501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7.33</v>
      </c>
      <c r="I26">
        <f>Bawana_NG!T26</f>
        <v>53.013396597269576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577.05723097265172</v>
      </c>
      <c r="P26" s="77">
        <v>38.79999999999999</v>
      </c>
      <c r="Q26" s="77">
        <v>14.28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367.59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-17</v>
      </c>
      <c r="AA26" s="117">
        <f>STOA!J26</f>
        <v>10.62</v>
      </c>
      <c r="AB26" s="117">
        <f>-STOA!P26</f>
        <v>0</v>
      </c>
      <c r="AC26">
        <f t="shared" si="0"/>
        <v>10.487702510972733</v>
      </c>
      <c r="AD26">
        <f t="shared" si="1"/>
        <v>1006.5242766414975</v>
      </c>
      <c r="AE26">
        <f>'IDT-1'!F26</f>
        <v>0</v>
      </c>
      <c r="AF26" s="26"/>
      <c r="AG26">
        <f t="shared" si="2"/>
        <v>1006.5242766414975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12.179700499168053</v>
      </c>
      <c r="F27">
        <f>GT_Spot!T27</f>
        <v>0</v>
      </c>
      <c r="G27">
        <f>PPCL_NG!T27</f>
        <v>23.14</v>
      </c>
      <c r="H27">
        <f>PPCL_Spot!T27</f>
        <v>7.33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629.11126425476175</v>
      </c>
      <c r="P27" s="77">
        <v>60.15</v>
      </c>
      <c r="Q27" s="77">
        <v>20.239999999999998</v>
      </c>
      <c r="R27" s="80">
        <v>5.2629633802816898</v>
      </c>
      <c r="S27" s="80">
        <v>0</v>
      </c>
      <c r="T27" s="78">
        <f>SUMPRODUCT(LTA!F27:AJ27,LTA!F$101:AJ$101,LTA!F$105:AJ$105)</f>
        <v>0.08</v>
      </c>
      <c r="U27" s="78">
        <f>SUMPRODUCT(LTA!F27:AJ27,LTA!F$102:AJ$102,LTA!F$105:AJ$105)</f>
        <v>367.01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-112</v>
      </c>
      <c r="AA27" s="117">
        <f>STOA!J27</f>
        <v>10.52</v>
      </c>
      <c r="AB27" s="117">
        <f>-STOA!P27</f>
        <v>0</v>
      </c>
      <c r="AC27">
        <f t="shared" si="0"/>
        <v>11.595040850066937</v>
      </c>
      <c r="AD27">
        <f t="shared" si="1"/>
        <v>1081.0288872841445</v>
      </c>
      <c r="AE27">
        <f>'IDT-1'!F27</f>
        <v>0</v>
      </c>
      <c r="AF27" s="26"/>
      <c r="AG27">
        <f t="shared" si="2"/>
        <v>1081.0288872841445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12.179700499168053</v>
      </c>
      <c r="F28">
        <f>GT_Spot!T28</f>
        <v>0</v>
      </c>
      <c r="G28">
        <f>PPCL_NG!T28</f>
        <v>23.14</v>
      </c>
      <c r="H28">
        <f>PPCL_Spot!T28</f>
        <v>7.33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647.38032346440605</v>
      </c>
      <c r="P28" s="77">
        <v>60.15</v>
      </c>
      <c r="Q28" s="77">
        <v>20.239999999999998</v>
      </c>
      <c r="R28" s="80">
        <v>9.35</v>
      </c>
      <c r="S28" s="80">
        <v>0</v>
      </c>
      <c r="T28" s="78">
        <f>SUMPRODUCT(LTA!F28:AJ28,LTA!F$101:AJ$101,LTA!F$105:AJ$105)</f>
        <v>1.8</v>
      </c>
      <c r="U28" s="78">
        <f>SUMPRODUCT(LTA!F28:AJ28,LTA!F$102:AJ$102,LTA!F$105:AJ$105)</f>
        <v>370.98999999999995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-120</v>
      </c>
      <c r="AA28" s="117">
        <f>STOA!J28</f>
        <v>10.52</v>
      </c>
      <c r="AB28" s="117">
        <f>-STOA!P28</f>
        <v>0</v>
      </c>
      <c r="AC28">
        <f t="shared" si="0"/>
        <v>11.912959513542891</v>
      </c>
      <c r="AD28">
        <f t="shared" si="1"/>
        <v>1100.7670644500311</v>
      </c>
      <c r="AE28">
        <f>'IDT-1'!F28</f>
        <v>0</v>
      </c>
      <c r="AF28" s="26"/>
      <c r="AG28">
        <f t="shared" si="2"/>
        <v>1100.7670644500311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12.179700499168053</v>
      </c>
      <c r="F29">
        <f>GT_Spot!T29</f>
        <v>0</v>
      </c>
      <c r="G29">
        <f>PPCL_NG!T29</f>
        <v>23.14</v>
      </c>
      <c r="H29">
        <f>PPCL_Spot!T29</f>
        <v>7.33</v>
      </c>
      <c r="I29">
        <f>Bawana_NG!T29</f>
        <v>53.013396597269576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588.72753455595262</v>
      </c>
      <c r="P29" s="77">
        <v>38.79999999999999</v>
      </c>
      <c r="Q29" s="77">
        <v>14.28</v>
      </c>
      <c r="R29" s="80">
        <v>11.7</v>
      </c>
      <c r="S29" s="80">
        <v>0</v>
      </c>
      <c r="T29" s="78">
        <f>SUMPRODUCT(LTA!F29:AJ29,LTA!F$101:AJ$101,LTA!F$105:AJ$105)</f>
        <v>1.1300000000000001</v>
      </c>
      <c r="U29" s="78">
        <f>SUMPRODUCT(LTA!F29:AJ29,LTA!F$102:AJ$102,LTA!F$105:AJ$105)</f>
        <v>377.18999999999994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-18</v>
      </c>
      <c r="AA29" s="117">
        <f>STOA!J29</f>
        <v>10.52</v>
      </c>
      <c r="AB29" s="117">
        <f>-STOA!P29</f>
        <v>0</v>
      </c>
      <c r="AC29">
        <f t="shared" si="0"/>
        <v>10.17429985394055</v>
      </c>
      <c r="AD29">
        <f t="shared" si="1"/>
        <v>1109.8363317984497</v>
      </c>
      <c r="AE29">
        <f>'IDT-1'!F29</f>
        <v>0</v>
      </c>
      <c r="AF29" s="26"/>
      <c r="AG29">
        <f t="shared" si="2"/>
        <v>1109.8363317984497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12.179700499168053</v>
      </c>
      <c r="F30">
        <f>GT_Spot!T30</f>
        <v>0</v>
      </c>
      <c r="G30">
        <f>PPCL_NG!T30</f>
        <v>23.14</v>
      </c>
      <c r="H30">
        <f>PPCL_Spot!T30</f>
        <v>7.33</v>
      </c>
      <c r="I30">
        <f>Bawana_NG!T30</f>
        <v>53.013396597269576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588.72753455595262</v>
      </c>
      <c r="P30" s="77">
        <v>38.79999999999999</v>
      </c>
      <c r="Q30" s="77">
        <v>14.28</v>
      </c>
      <c r="R30" s="80">
        <v>11.7</v>
      </c>
      <c r="S30" s="80">
        <v>0</v>
      </c>
      <c r="T30" s="78">
        <f>SUMPRODUCT(LTA!F30:AJ30,LTA!F$101:AJ$101,LTA!F$105:AJ$105)</f>
        <v>2.23</v>
      </c>
      <c r="U30" s="78">
        <f>SUMPRODUCT(LTA!F30:AJ30,LTA!F$102:AJ$102,LTA!F$105:AJ$105)</f>
        <v>384.09999999999997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-32</v>
      </c>
      <c r="AA30" s="117">
        <f>STOA!J30</f>
        <v>10.52</v>
      </c>
      <c r="AB30" s="117">
        <f>-STOA!P30</f>
        <v>0</v>
      </c>
      <c r="AC30">
        <f t="shared" si="0"/>
        <v>10.369081639251284</v>
      </c>
      <c r="AD30">
        <f t="shared" si="1"/>
        <v>1103.6515500131388</v>
      </c>
      <c r="AE30">
        <f>'IDT-1'!F30</f>
        <v>0</v>
      </c>
      <c r="AF30" s="26"/>
      <c r="AG30">
        <f t="shared" si="2"/>
        <v>1103.6515500131388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7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596.34661298454046</v>
      </c>
      <c r="P31" s="77">
        <v>38.79999999999999</v>
      </c>
      <c r="Q31" s="77">
        <v>14.28</v>
      </c>
      <c r="R31" s="80">
        <v>11.7</v>
      </c>
      <c r="S31" s="80">
        <v>0</v>
      </c>
      <c r="T31" s="78">
        <f>SUMPRODUCT(LTA!F31:AJ31,LTA!F$101:AJ$101,LTA!F$105:AJ$105)</f>
        <v>5.77</v>
      </c>
      <c r="U31" s="78">
        <f>SUMPRODUCT(LTA!F31:AJ31,LTA!F$102:AJ$102,LTA!F$105:AJ$105)</f>
        <v>351.58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10.43</v>
      </c>
      <c r="AB31" s="117">
        <f>-STOA!P31</f>
        <v>0</v>
      </c>
      <c r="AC31">
        <f t="shared" si="0"/>
        <v>9.8668060881903887</v>
      </c>
      <c r="AD31">
        <f t="shared" si="1"/>
        <v>1111.3611584788994</v>
      </c>
      <c r="AE31">
        <f>'IDT-1'!F31</f>
        <v>0</v>
      </c>
      <c r="AF31" s="26"/>
      <c r="AG31">
        <f t="shared" si="2"/>
        <v>1111.3611584788994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596.34661298454046</v>
      </c>
      <c r="P32" s="77">
        <v>38.79999999999999</v>
      </c>
      <c r="Q32" s="77">
        <v>14.28</v>
      </c>
      <c r="R32" s="80">
        <v>11.7</v>
      </c>
      <c r="S32" s="80">
        <v>0</v>
      </c>
      <c r="T32" s="78">
        <f>SUMPRODUCT(LTA!F32:AJ32,LTA!F$101:AJ$101,LTA!F$105:AJ$105)</f>
        <v>11.44</v>
      </c>
      <c r="U32" s="78">
        <f>SUMPRODUCT(LTA!F32:AJ32,LTA!F$102:AJ$102,LTA!F$105:AJ$105)</f>
        <v>322.23999999999995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10.43</v>
      </c>
      <c r="AB32" s="117">
        <f>-STOA!P32</f>
        <v>0</v>
      </c>
      <c r="AC32">
        <f t="shared" si="0"/>
        <v>9.8360726386342954</v>
      </c>
      <c r="AD32">
        <f t="shared" si="1"/>
        <v>1067.7218919284553</v>
      </c>
      <c r="AE32">
        <f>'IDT-1'!F32</f>
        <v>0</v>
      </c>
      <c r="AF32" s="26"/>
      <c r="AG32">
        <f t="shared" si="2"/>
        <v>1067.7218919284553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592.16181803254051</v>
      </c>
      <c r="P33" s="77">
        <v>38.799999999999997</v>
      </c>
      <c r="Q33" s="77">
        <v>14.28</v>
      </c>
      <c r="R33" s="80">
        <v>11.7</v>
      </c>
      <c r="S33" s="80">
        <v>0</v>
      </c>
      <c r="T33" s="78">
        <f>SUMPRODUCT(LTA!F33:AJ33,LTA!F$101:AJ$101,LTA!F$105:AJ$105)</f>
        <v>16.809999999999999</v>
      </c>
      <c r="U33" s="78">
        <f>SUMPRODUCT(LTA!F33:AJ33,LTA!F$102:AJ$102,LTA!F$105:AJ$105)</f>
        <v>332.45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-16</v>
      </c>
      <c r="AA33" s="117">
        <f>STOA!J33</f>
        <v>10.43</v>
      </c>
      <c r="AB33" s="117">
        <f>-STOA!P33</f>
        <v>0</v>
      </c>
      <c r="AC33">
        <f t="shared" si="0"/>
        <v>10.433525584299632</v>
      </c>
      <c r="AD33">
        <f t="shared" si="1"/>
        <v>1022.5196440307899</v>
      </c>
      <c r="AE33">
        <f>'IDT-1'!F33</f>
        <v>0</v>
      </c>
      <c r="AF33" s="26"/>
      <c r="AG33">
        <f t="shared" si="2"/>
        <v>1022.5196440307899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12.181351582549187</v>
      </c>
      <c r="F34">
        <f>GT_Spot!T34</f>
        <v>0</v>
      </c>
      <c r="G34">
        <f>PPCL_NG!T34</f>
        <v>23.14</v>
      </c>
      <c r="H34">
        <f>PPCL_Spot!T34</f>
        <v>7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578.37228655676131</v>
      </c>
      <c r="P34" s="77">
        <v>39.08703706511028</v>
      </c>
      <c r="Q34" s="77">
        <v>14.28</v>
      </c>
      <c r="R34" s="80">
        <v>11.700000000000001</v>
      </c>
      <c r="S34" s="80">
        <v>0</v>
      </c>
      <c r="T34" s="78">
        <f>SUMPRODUCT(LTA!F34:AJ34,LTA!F$101:AJ$101,LTA!F$105:AJ$105)</f>
        <v>26.57</v>
      </c>
      <c r="U34" s="78">
        <f>SUMPRODUCT(LTA!F34:AJ34,LTA!F$102:AJ$102,LTA!F$105:AJ$105)</f>
        <v>342.58999999999992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10.43</v>
      </c>
      <c r="AB34" s="117">
        <f>-STOA!P34</f>
        <v>0</v>
      </c>
      <c r="AC34">
        <f t="shared" si="0"/>
        <v>9.8150859417989018</v>
      </c>
      <c r="AD34">
        <f t="shared" si="1"/>
        <v>1105.5355892626217</v>
      </c>
      <c r="AE34">
        <f>'IDT-1'!F34</f>
        <v>0</v>
      </c>
      <c r="AF34" s="26"/>
      <c r="AG34">
        <f t="shared" si="2"/>
        <v>1105.5355892626217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12.181351582549187</v>
      </c>
      <c r="F35">
        <f>GT_Spot!T35</f>
        <v>0</v>
      </c>
      <c r="G35">
        <f>PPCL_NG!T35</f>
        <v>23.14</v>
      </c>
      <c r="H35">
        <f>PPCL_Spot!T35</f>
        <v>7</v>
      </c>
      <c r="I35">
        <f>Bawana_NG!T35</f>
        <v>55.289999999999992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573.50095074175522</v>
      </c>
      <c r="P35" s="77">
        <v>38.79999999999999</v>
      </c>
      <c r="Q35" s="77">
        <v>14.28</v>
      </c>
      <c r="R35" s="80">
        <v>17.699999999999996</v>
      </c>
      <c r="S35" s="80">
        <v>0</v>
      </c>
      <c r="T35" s="78">
        <f>SUMPRODUCT(LTA!F35:AJ35,LTA!F$101:AJ$101,LTA!F$105:AJ$105)</f>
        <v>37.559999999999995</v>
      </c>
      <c r="U35" s="78">
        <f>SUMPRODUCT(LTA!F35:AJ35,LTA!F$102:AJ$102,LTA!F$105:AJ$105)</f>
        <v>351.89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10.4</v>
      </c>
      <c r="AB35" s="117">
        <f>-STOA!P35</f>
        <v>0</v>
      </c>
      <c r="AC35">
        <f t="shared" si="0"/>
        <v>11.068316925506341</v>
      </c>
      <c r="AD35">
        <f t="shared" si="1"/>
        <v>1015.6739853987982</v>
      </c>
      <c r="AE35">
        <f>'IDT-1'!F35</f>
        <v>0</v>
      </c>
      <c r="AF35" s="26"/>
      <c r="AG35">
        <f t="shared" si="2"/>
        <v>1015.6739853987982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12.181351582549187</v>
      </c>
      <c r="F36">
        <f>GT_Spot!T36</f>
        <v>0</v>
      </c>
      <c r="G36">
        <f>PPCL_NG!T36</f>
        <v>23.14</v>
      </c>
      <c r="H36">
        <f>PPCL_Spot!T36</f>
        <v>7</v>
      </c>
      <c r="I36">
        <f>Bawana_NG!T36</f>
        <v>55.289999999999992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568.98213651038373</v>
      </c>
      <c r="P36" s="77">
        <v>38.79999999999999</v>
      </c>
      <c r="Q36" s="77">
        <v>14.28</v>
      </c>
      <c r="R36" s="80">
        <v>17.699999999999996</v>
      </c>
      <c r="S36" s="80">
        <v>0</v>
      </c>
      <c r="T36" s="78">
        <f>SUMPRODUCT(LTA!F36:AJ36,LTA!F$101:AJ$101,LTA!F$105:AJ$105)</f>
        <v>50.14</v>
      </c>
      <c r="U36" s="78">
        <f>SUMPRODUCT(LTA!F36:AJ36,LTA!F$102:AJ$102,LTA!F$105:AJ$105)</f>
        <v>321.87999999999994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10.4</v>
      </c>
      <c r="AB36" s="117">
        <f>-STOA!P36</f>
        <v>0</v>
      </c>
      <c r="AC36">
        <f t="shared" si="0"/>
        <v>10.741995447437342</v>
      </c>
      <c r="AD36">
        <f t="shared" si="1"/>
        <v>1009.0514926454955</v>
      </c>
      <c r="AE36">
        <f>'IDT-1'!F36</f>
        <v>0</v>
      </c>
      <c r="AF36" s="26"/>
      <c r="AG36">
        <f t="shared" si="2"/>
        <v>1009.0514926454955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12.181351582549187</v>
      </c>
      <c r="F37">
        <f>GT_Spot!T37</f>
        <v>0</v>
      </c>
      <c r="G37">
        <f>PPCL_NG!T37</f>
        <v>23.14</v>
      </c>
      <c r="H37">
        <f>PPCL_Spot!T37</f>
        <v>7</v>
      </c>
      <c r="I37">
        <f>Bawana_NG!T37</f>
        <v>55.289999999999992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558.779745262343</v>
      </c>
      <c r="P37" s="77">
        <v>39.489999999999995</v>
      </c>
      <c r="Q37" s="77">
        <v>14.28</v>
      </c>
      <c r="R37" s="80">
        <v>17.699999999999996</v>
      </c>
      <c r="S37" s="80">
        <v>0</v>
      </c>
      <c r="T37" s="78">
        <f>SUMPRODUCT(LTA!F37:AJ37,LTA!F$101:AJ$101,LTA!F$105:AJ$105)</f>
        <v>59.44</v>
      </c>
      <c r="U37" s="78">
        <f>SUMPRODUCT(LTA!F37:AJ37,LTA!F$102:AJ$102,LTA!F$105:AJ$105)</f>
        <v>325.64999999999998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10.4</v>
      </c>
      <c r="AB37" s="117">
        <f>-STOA!P37</f>
        <v>0</v>
      </c>
      <c r="AC37">
        <f t="shared" si="0"/>
        <v>10.862083679676539</v>
      </c>
      <c r="AD37">
        <f t="shared" si="1"/>
        <v>1002.4890131652157</v>
      </c>
      <c r="AE37">
        <f>'IDT-1'!F37</f>
        <v>0</v>
      </c>
      <c r="AF37" s="26"/>
      <c r="AG37">
        <f t="shared" si="2"/>
        <v>1002.4890131652157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12.181351582549187</v>
      </c>
      <c r="F38">
        <f>GT_Spot!T38</f>
        <v>0</v>
      </c>
      <c r="G38">
        <f>PPCL_NG!T38</f>
        <v>23.14</v>
      </c>
      <c r="H38">
        <f>PPCL_Spot!T38</f>
        <v>7</v>
      </c>
      <c r="I38">
        <f>Bawana_NG!T38</f>
        <v>55.289999999999992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550.30330802257163</v>
      </c>
      <c r="P38" s="77">
        <v>39.489999999999995</v>
      </c>
      <c r="Q38" s="77">
        <v>14.28</v>
      </c>
      <c r="R38" s="80">
        <v>17.699999999999996</v>
      </c>
      <c r="S38" s="80">
        <v>0</v>
      </c>
      <c r="T38" s="78">
        <f>SUMPRODUCT(LTA!F38:AJ38,LTA!F$101:AJ$101,LTA!F$105:AJ$105)</f>
        <v>75.569999999999993</v>
      </c>
      <c r="U38" s="78">
        <f>SUMPRODUCT(LTA!F38:AJ38,LTA!F$102:AJ$102,LTA!F$105:AJ$105)</f>
        <v>334.48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10.4</v>
      </c>
      <c r="AB38" s="117">
        <f>-STOA!P38</f>
        <v>0</v>
      </c>
      <c r="AC38">
        <f t="shared" si="0"/>
        <v>11.007139031966551</v>
      </c>
      <c r="AD38">
        <f t="shared" si="1"/>
        <v>1018.8275205731545</v>
      </c>
      <c r="AE38">
        <f>'IDT-1'!F38</f>
        <v>0</v>
      </c>
      <c r="AF38" s="26"/>
      <c r="AG38">
        <f t="shared" si="2"/>
        <v>1018.8275205731545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12.181351582549187</v>
      </c>
      <c r="F39">
        <f>GT_Spot!T39</f>
        <v>0</v>
      </c>
      <c r="G39">
        <f>PPCL_NG!T39</f>
        <v>23.14</v>
      </c>
      <c r="H39">
        <f>PPCL_Spot!T39</f>
        <v>7</v>
      </c>
      <c r="I39">
        <f>Bawana_NG!T39</f>
        <v>55.289999999999992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551.24011825985076</v>
      </c>
      <c r="P39" s="77">
        <v>39.489999999999995</v>
      </c>
      <c r="Q39" s="77">
        <v>14.28</v>
      </c>
      <c r="R39" s="80">
        <v>17.7</v>
      </c>
      <c r="S39" s="80">
        <v>0</v>
      </c>
      <c r="T39" s="78">
        <f>SUMPRODUCT(LTA!F39:AJ39,LTA!F$101:AJ$101,LTA!F$105:AJ$105)</f>
        <v>87.02</v>
      </c>
      <c r="U39" s="78">
        <f>SUMPRODUCT(LTA!F39:AJ39,LTA!F$102:AJ$102,LTA!F$105:AJ$105)</f>
        <v>342.88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10.3</v>
      </c>
      <c r="AB39" s="117">
        <f>-STOA!P39</f>
        <v>0</v>
      </c>
      <c r="AC39">
        <f t="shared" si="0"/>
        <v>10.967229773999723</v>
      </c>
      <c r="AD39">
        <f t="shared" si="1"/>
        <v>1064.5542400684003</v>
      </c>
      <c r="AE39">
        <f>'IDT-1'!F39</f>
        <v>0</v>
      </c>
      <c r="AF39" s="26"/>
      <c r="AG39">
        <f t="shared" si="2"/>
        <v>1064.5542400684003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-85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12.181351582549187</v>
      </c>
      <c r="F40">
        <f>GT_Spot!T40</f>
        <v>0</v>
      </c>
      <c r="G40">
        <f>PPCL_NG!T40</f>
        <v>23.14</v>
      </c>
      <c r="H40">
        <f>PPCL_Spot!T40</f>
        <v>7</v>
      </c>
      <c r="I40">
        <f>Bawana_NG!T40</f>
        <v>55.289999999999992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552.55430061109632</v>
      </c>
      <c r="P40" s="77">
        <v>39.489999999999995</v>
      </c>
      <c r="Q40" s="77">
        <v>14.28</v>
      </c>
      <c r="R40" s="80">
        <v>17.7</v>
      </c>
      <c r="S40" s="80">
        <v>0</v>
      </c>
      <c r="T40" s="78">
        <f>SUMPRODUCT(LTA!F40:AJ40,LTA!F$101:AJ$101,LTA!F$105:AJ$105)</f>
        <v>95.73</v>
      </c>
      <c r="U40" s="78">
        <f>SUMPRODUCT(LTA!F40:AJ40,LTA!F$102:AJ$102,LTA!F$105:AJ$105)</f>
        <v>388.96999999999997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10.3</v>
      </c>
      <c r="AB40" s="117">
        <f>-STOA!P40</f>
        <v>0</v>
      </c>
      <c r="AC40">
        <f t="shared" si="0"/>
        <v>11.150300115413847</v>
      </c>
      <c r="AD40">
        <f t="shared" si="1"/>
        <v>1155.4853520782317</v>
      </c>
      <c r="AE40">
        <f>'IDT-1'!F40</f>
        <v>0</v>
      </c>
      <c r="AF40" s="26"/>
      <c r="AG40">
        <f t="shared" si="2"/>
        <v>1155.4853520782317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12.181351582549187</v>
      </c>
      <c r="F41">
        <f>GT_Spot!T41</f>
        <v>0</v>
      </c>
      <c r="G41">
        <f>PPCL_NG!T41</f>
        <v>23.14</v>
      </c>
      <c r="H41">
        <f>PPCL_Spot!T41</f>
        <v>7</v>
      </c>
      <c r="I41">
        <f>Bawana_NG!T41</f>
        <v>55.289999999999992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553.65318895324276</v>
      </c>
      <c r="P41" s="77">
        <v>38.79999999999999</v>
      </c>
      <c r="Q41" s="77">
        <v>14.28</v>
      </c>
      <c r="R41" s="80">
        <v>17.7</v>
      </c>
      <c r="S41" s="80">
        <v>0</v>
      </c>
      <c r="T41" s="78">
        <f>SUMPRODUCT(LTA!F41:AJ41,LTA!F$101:AJ$101,LTA!F$105:AJ$105)</f>
        <v>103.11</v>
      </c>
      <c r="U41" s="78">
        <f>SUMPRODUCT(LTA!F41:AJ41,LTA!F$102:AJ$102,LTA!F$105:AJ$105)</f>
        <v>434.03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10.3</v>
      </c>
      <c r="AB41" s="117">
        <f>-STOA!P41</f>
        <v>0</v>
      </c>
      <c r="AC41">
        <f t="shared" si="0"/>
        <v>11.17146395671497</v>
      </c>
      <c r="AD41">
        <f t="shared" si="1"/>
        <v>1258.313076579077</v>
      </c>
      <c r="AE41">
        <f>'IDT-1'!F41</f>
        <v>0</v>
      </c>
      <c r="AF41" s="26"/>
      <c r="AG41">
        <f t="shared" si="2"/>
        <v>1258.313076579077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12.181351582549187</v>
      </c>
      <c r="F42">
        <f>GT_Spot!T42</f>
        <v>0</v>
      </c>
      <c r="G42">
        <f>PPCL_NG!T42</f>
        <v>23.14</v>
      </c>
      <c r="H42">
        <f>PPCL_Spot!T42</f>
        <v>7</v>
      </c>
      <c r="I42">
        <f>Bawana_NG!T42</f>
        <v>55.289999999999992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553.65318736848826</v>
      </c>
      <c r="P42" s="77">
        <v>38.79999999999999</v>
      </c>
      <c r="Q42" s="77">
        <v>14.28</v>
      </c>
      <c r="R42" s="80">
        <v>17.7</v>
      </c>
      <c r="S42" s="80">
        <v>0</v>
      </c>
      <c r="T42" s="78">
        <f>SUMPRODUCT(LTA!F42:AJ42,LTA!F$101:AJ$101,LTA!F$105:AJ$105)</f>
        <v>108.44</v>
      </c>
      <c r="U42" s="78">
        <f>SUMPRODUCT(LTA!F42:AJ42,LTA!F$102:AJ$102,LTA!F$105:AJ$105)</f>
        <v>477.98999999999995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10.3</v>
      </c>
      <c r="AB42" s="117">
        <f>-STOA!P42</f>
        <v>0</v>
      </c>
      <c r="AC42">
        <f t="shared" si="0"/>
        <v>11.60521594276913</v>
      </c>
      <c r="AD42">
        <f t="shared" si="1"/>
        <v>1307.1693230082683</v>
      </c>
      <c r="AE42">
        <f>'IDT-1'!F42</f>
        <v>0</v>
      </c>
      <c r="AF42" s="26"/>
      <c r="AG42">
        <f t="shared" si="2"/>
        <v>1307.1693230082683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7.9859645039278426</v>
      </c>
      <c r="F43">
        <f>GT_Spot!T43</f>
        <v>0</v>
      </c>
      <c r="G43">
        <f>PPCL_NG!T43</f>
        <v>23.14</v>
      </c>
      <c r="H43">
        <f>PPCL_Spot!T43</f>
        <v>5.8017063842306555</v>
      </c>
      <c r="I43">
        <f>Bawana_NG!T43</f>
        <v>55.289999999999992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607.26100559937208</v>
      </c>
      <c r="P43" s="77">
        <v>38.79999999999999</v>
      </c>
      <c r="Q43" s="77">
        <v>14.28</v>
      </c>
      <c r="R43" s="80">
        <v>17.7</v>
      </c>
      <c r="S43" s="80">
        <v>0</v>
      </c>
      <c r="T43" s="78">
        <f>SUMPRODUCT(LTA!F43:AJ43,LTA!F$101:AJ$101,LTA!F$105:AJ$105)</f>
        <v>107.13</v>
      </c>
      <c r="U43" s="78">
        <f>SUMPRODUCT(LTA!F43:AJ43,LTA!F$102:AJ$102,LTA!F$105:AJ$105)</f>
        <v>488.14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10.25</v>
      </c>
      <c r="AB43" s="117">
        <f>-STOA!P43</f>
        <v>0</v>
      </c>
      <c r="AC43">
        <f t="shared" si="0"/>
        <v>12.728321279643941</v>
      </c>
      <c r="AD43">
        <f t="shared" si="1"/>
        <v>1293.0503552078865</v>
      </c>
      <c r="AE43">
        <f>'IDT-1'!F43</f>
        <v>0</v>
      </c>
      <c r="AF43" s="26"/>
      <c r="AG43">
        <f t="shared" si="2"/>
        <v>1293.0503552078865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7.9859645039278426</v>
      </c>
      <c r="F44">
        <f>GT_Spot!T44</f>
        <v>0</v>
      </c>
      <c r="G44">
        <f>PPCL_NG!T44</f>
        <v>23.14</v>
      </c>
      <c r="H44">
        <f>PPCL_Spot!T44</f>
        <v>6.1017946454839649</v>
      </c>
      <c r="I44">
        <f>Bawana_NG!T44</f>
        <v>55.289999999999992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612.14498392215125</v>
      </c>
      <c r="P44" s="77">
        <v>38.79999999999999</v>
      </c>
      <c r="Q44" s="77">
        <v>14.28</v>
      </c>
      <c r="R44" s="80">
        <v>17.7</v>
      </c>
      <c r="S44" s="80">
        <v>0</v>
      </c>
      <c r="T44" s="78">
        <f>SUMPRODUCT(LTA!F44:AJ44,LTA!F$101:AJ$101,LTA!F$105:AJ$105)</f>
        <v>96.43</v>
      </c>
      <c r="U44" s="78">
        <f>SUMPRODUCT(LTA!F44:AJ44,LTA!F$102:AJ$102,LTA!F$105:AJ$105)</f>
        <v>491.41999999999996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10.25</v>
      </c>
      <c r="AB44" s="117">
        <f>-STOA!P44</f>
        <v>0</v>
      </c>
      <c r="AC44">
        <f t="shared" si="0"/>
        <v>12.353519964695616</v>
      </c>
      <c r="AD44">
        <f t="shared" si="1"/>
        <v>1331.1892231068675</v>
      </c>
      <c r="AE44">
        <f>'IDT-1'!F44</f>
        <v>0</v>
      </c>
      <c r="AF44" s="26"/>
      <c r="AG44">
        <f t="shared" si="2"/>
        <v>1331.1892231068675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12.186674493689463</v>
      </c>
      <c r="F45">
        <f>GT_Spot!T45</f>
        <v>0</v>
      </c>
      <c r="G45">
        <f>PPCL_NG!T45</f>
        <v>23.14</v>
      </c>
      <c r="H45">
        <f>PPCL_Spot!T45</f>
        <v>6.9979417818288727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616.6071492901749</v>
      </c>
      <c r="P45" s="77">
        <v>60.149999999999984</v>
      </c>
      <c r="Q45" s="77">
        <v>20.86</v>
      </c>
      <c r="R45" s="80">
        <v>17.7</v>
      </c>
      <c r="S45" s="80">
        <v>0</v>
      </c>
      <c r="T45" s="78">
        <f>SUMPRODUCT(LTA!F45:AJ45,LTA!F$101:AJ$101,LTA!F$105:AJ$105)</f>
        <v>94.84</v>
      </c>
      <c r="U45" s="78">
        <f>SUMPRODUCT(LTA!F45:AJ45,LTA!F$102:AJ$102,LTA!F$105:AJ$105)</f>
        <v>494.08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10.25</v>
      </c>
      <c r="AB45" s="117">
        <f>-STOA!P45</f>
        <v>0</v>
      </c>
      <c r="AC45">
        <f t="shared" si="0"/>
        <v>12.907548637865915</v>
      </c>
      <c r="AD45">
        <f t="shared" si="1"/>
        <v>1373.5042169278274</v>
      </c>
      <c r="AE45">
        <f>'IDT-1'!F45</f>
        <v>0</v>
      </c>
      <c r="AF45" s="26"/>
      <c r="AG45">
        <f t="shared" si="2"/>
        <v>1373.5042169278274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12.186674493689463</v>
      </c>
      <c r="F46">
        <f>GT_Spot!T46</f>
        <v>0</v>
      </c>
      <c r="G46">
        <f>PPCL_NG!T46</f>
        <v>23.14</v>
      </c>
      <c r="H46">
        <f>PPCL_Spot!T46</f>
        <v>6.9979417818288727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615.66016291793676</v>
      </c>
      <c r="P46" s="77">
        <v>60.149999999999984</v>
      </c>
      <c r="Q46" s="77">
        <v>20.86</v>
      </c>
      <c r="R46" s="80">
        <v>17.7</v>
      </c>
      <c r="S46" s="80">
        <v>0</v>
      </c>
      <c r="T46" s="78">
        <f>SUMPRODUCT(LTA!F46:AJ46,LTA!F$101:AJ$101,LTA!F$105:AJ$105)</f>
        <v>95.89</v>
      </c>
      <c r="U46" s="78">
        <f>SUMPRODUCT(LTA!F46:AJ46,LTA!F$102:AJ$102,LTA!F$105:AJ$105)</f>
        <v>495.73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10.25</v>
      </c>
      <c r="AB46" s="117">
        <f>-STOA!P46</f>
        <v>0</v>
      </c>
      <c r="AC46">
        <f t="shared" si="0"/>
        <v>12.567850056902406</v>
      </c>
      <c r="AD46">
        <f t="shared" si="1"/>
        <v>1415.5969291365527</v>
      </c>
      <c r="AE46">
        <f>'IDT-1'!F46</f>
        <v>0</v>
      </c>
      <c r="AF46" s="26"/>
      <c r="AG46">
        <f t="shared" si="2"/>
        <v>1415.5969291365527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7.0021881838074398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608.08367932333738</v>
      </c>
      <c r="P47" s="77">
        <v>60.149999999999984</v>
      </c>
      <c r="Q47" s="77">
        <v>20.86</v>
      </c>
      <c r="R47" s="80">
        <v>17.7</v>
      </c>
      <c r="S47" s="80">
        <v>0</v>
      </c>
      <c r="T47" s="78">
        <f>SUMPRODUCT(LTA!F47:AJ47,LTA!F$101:AJ$101,LTA!F$105:AJ$105)</f>
        <v>97.08</v>
      </c>
      <c r="U47" s="78">
        <f>SUMPRODUCT(LTA!F47:AJ47,LTA!F$102:AJ$102,LTA!F$105:AJ$105)</f>
        <v>495.95000000000005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10.25</v>
      </c>
      <c r="AB47" s="117">
        <f>-STOA!P47</f>
        <v>0</v>
      </c>
      <c r="AC47">
        <f t="shared" si="0"/>
        <v>13.179531608266835</v>
      </c>
      <c r="AD47">
        <f t="shared" si="1"/>
        <v>1333.828655221527</v>
      </c>
      <c r="AE47">
        <f>'IDT-1'!F47</f>
        <v>0</v>
      </c>
      <c r="AF47" s="26"/>
      <c r="AG47">
        <f t="shared" si="2"/>
        <v>1333.828655221527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7.0021881838074398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604.80095858598281</v>
      </c>
      <c r="P48" s="77">
        <v>60.149999999999984</v>
      </c>
      <c r="Q48" s="77">
        <v>20.86</v>
      </c>
      <c r="R48" s="80">
        <v>17.7</v>
      </c>
      <c r="S48" s="80">
        <v>0</v>
      </c>
      <c r="T48" s="78">
        <f>SUMPRODUCT(LTA!F48:AJ48,LTA!F$101:AJ$101,LTA!F$105:AJ$105)</f>
        <v>97.42</v>
      </c>
      <c r="U48" s="78">
        <f>SUMPRODUCT(LTA!F48:AJ48,LTA!F$102:AJ$102,LTA!F$105:AJ$105)</f>
        <v>494.86000000000007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10.25</v>
      </c>
      <c r="AB48" s="117">
        <f>-STOA!P48</f>
        <v>0</v>
      </c>
      <c r="AC48">
        <f t="shared" si="0"/>
        <v>12.744527927279327</v>
      </c>
      <c r="AD48">
        <f t="shared" si="1"/>
        <v>1375.2309381651601</v>
      </c>
      <c r="AE48">
        <f>'IDT-1'!F48</f>
        <v>0</v>
      </c>
      <c r="AF48" s="26"/>
      <c r="AG48">
        <f t="shared" si="2"/>
        <v>1375.2309381651601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7.89937106918239</v>
      </c>
      <c r="F49">
        <f>GT_Spot!T49</f>
        <v>0</v>
      </c>
      <c r="G49">
        <f>PPCL_NG!T49</f>
        <v>23.14</v>
      </c>
      <c r="H49">
        <f>PPCL_Spot!T49</f>
        <v>7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595.49449584816557</v>
      </c>
      <c r="P49" s="77">
        <v>60.149999999999984</v>
      </c>
      <c r="Q49" s="77">
        <v>20.86</v>
      </c>
      <c r="R49" s="80">
        <v>17.7</v>
      </c>
      <c r="S49" s="80">
        <v>0</v>
      </c>
      <c r="T49" s="78">
        <f>SUMPRODUCT(LTA!F49:AJ49,LTA!F$101:AJ$101,LTA!F$105:AJ$105)</f>
        <v>97.91</v>
      </c>
      <c r="U49" s="78">
        <f>SUMPRODUCT(LTA!F49:AJ49,LTA!F$102:AJ$102,LTA!F$105:AJ$105)</f>
        <v>493.27000000000004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10.25</v>
      </c>
      <c r="AB49" s="117">
        <f>-STOA!P49</f>
        <v>0</v>
      </c>
      <c r="AC49">
        <f t="shared" si="0"/>
        <v>12.615153854538523</v>
      </c>
      <c r="AD49">
        <f t="shared" si="1"/>
        <v>1360.6587130628095</v>
      </c>
      <c r="AE49">
        <f>'IDT-1'!F49</f>
        <v>0</v>
      </c>
      <c r="AF49" s="26"/>
      <c r="AG49">
        <f t="shared" si="2"/>
        <v>1360.6587130628095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7.0021881838074398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595.49442084162706</v>
      </c>
      <c r="P50" s="77">
        <v>60.149999999999984</v>
      </c>
      <c r="Q50" s="77">
        <v>20.86</v>
      </c>
      <c r="R50" s="80">
        <v>17.7</v>
      </c>
      <c r="S50" s="80">
        <v>0</v>
      </c>
      <c r="T50" s="78">
        <f>SUMPRODUCT(LTA!F50:AJ50,LTA!F$101:AJ$101,LTA!F$105:AJ$105)</f>
        <v>99.2</v>
      </c>
      <c r="U50" s="78">
        <f>SUMPRODUCT(LTA!F50:AJ50,LTA!F$102:AJ$102,LTA!F$105:AJ$105)</f>
        <v>491.46000000000004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10.25</v>
      </c>
      <c r="AB50" s="117">
        <f>-STOA!P50</f>
        <v>0</v>
      </c>
      <c r="AC50">
        <f t="shared" si="0"/>
        <v>12.559593119907042</v>
      </c>
      <c r="AD50">
        <f t="shared" si="1"/>
        <v>1374.4893352281765</v>
      </c>
      <c r="AE50">
        <f>'IDT-1'!F50</f>
        <v>0</v>
      </c>
      <c r="AF50" s="26"/>
      <c r="AG50">
        <f t="shared" si="2"/>
        <v>1374.4893352281765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23.14</v>
      </c>
      <c r="H51">
        <f>PPCL_Spot!T51</f>
        <v>7.0021881838074398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591.93108121722537</v>
      </c>
      <c r="P51" s="77">
        <v>60.149999999999984</v>
      </c>
      <c r="Q51" s="77">
        <v>20.86</v>
      </c>
      <c r="R51" s="80">
        <v>17.7</v>
      </c>
      <c r="S51" s="80">
        <v>0</v>
      </c>
      <c r="T51" s="78">
        <f>SUMPRODUCT(LTA!F51:AJ51,LTA!F$101:AJ$101,LTA!F$105:AJ$105)</f>
        <v>99.27</v>
      </c>
      <c r="U51" s="78">
        <f>SUMPRODUCT(LTA!F51:AJ51,LTA!F$102:AJ$102,LTA!F$105:AJ$105)</f>
        <v>491.51000000000005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10.25</v>
      </c>
      <c r="AB51" s="117">
        <f>-STOA!P51</f>
        <v>0</v>
      </c>
      <c r="AC51">
        <f t="shared" si="0"/>
        <v>12.88441683210012</v>
      </c>
      <c r="AD51">
        <f t="shared" si="1"/>
        <v>1330.7211718915817</v>
      </c>
      <c r="AE51">
        <f>'IDT-1'!F51</f>
        <v>0</v>
      </c>
      <c r="AF51" s="26"/>
      <c r="AG51">
        <f t="shared" si="2"/>
        <v>1330.7211718915817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23.14</v>
      </c>
      <c r="H52">
        <f>PPCL_Spot!T52</f>
        <v>7.0021881838074398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591.93108121722537</v>
      </c>
      <c r="P52" s="77">
        <v>60.149999999999984</v>
      </c>
      <c r="Q52" s="77">
        <v>20.86</v>
      </c>
      <c r="R52" s="80">
        <v>17.7</v>
      </c>
      <c r="S52" s="80">
        <v>0</v>
      </c>
      <c r="T52" s="78">
        <f>SUMPRODUCT(LTA!F52:AJ52,LTA!F$101:AJ$101,LTA!F$105:AJ$105)</f>
        <v>99.34</v>
      </c>
      <c r="U52" s="78">
        <f>SUMPRODUCT(LTA!F52:AJ52,LTA!F$102:AJ$102,LTA!F$105:AJ$105)</f>
        <v>492.03000000000003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10.25</v>
      </c>
      <c r="AB52" s="117">
        <f>-STOA!P52</f>
        <v>0</v>
      </c>
      <c r="AC52">
        <f t="shared" si="0"/>
        <v>12.356921180768401</v>
      </c>
      <c r="AD52">
        <f t="shared" si="1"/>
        <v>1391.8386675429133</v>
      </c>
      <c r="AE52">
        <f>'IDT-1'!F52</f>
        <v>0</v>
      </c>
      <c r="AF52" s="26"/>
      <c r="AG52">
        <f t="shared" si="2"/>
        <v>1391.8386675429133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23.14</v>
      </c>
      <c r="H53">
        <f>PPCL_Spot!T53</f>
        <v>7.0021881838074398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599.57494817008944</v>
      </c>
      <c r="P53" s="77">
        <v>60.149999999999984</v>
      </c>
      <c r="Q53" s="77">
        <v>20.86</v>
      </c>
      <c r="R53" s="80">
        <v>17.7</v>
      </c>
      <c r="S53" s="80">
        <v>0</v>
      </c>
      <c r="T53" s="78">
        <f>SUMPRODUCT(LTA!F53:AJ53,LTA!F$101:AJ$101,LTA!F$105:AJ$105)</f>
        <v>99.36</v>
      </c>
      <c r="U53" s="78">
        <f>SUMPRODUCT(LTA!F53:AJ53,LTA!F$102:AJ$102,LTA!F$105:AJ$105)</f>
        <v>492.65999999999997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10.25</v>
      </c>
      <c r="AB53" s="117">
        <f>-STOA!P53</f>
        <v>0</v>
      </c>
      <c r="AC53">
        <f t="shared" si="0"/>
        <v>12.429907209953603</v>
      </c>
      <c r="AD53">
        <f t="shared" si="1"/>
        <v>1400.0595484665921</v>
      </c>
      <c r="AE53">
        <f>'IDT-1'!F53</f>
        <v>0</v>
      </c>
      <c r="AF53" s="26"/>
      <c r="AG53">
        <f t="shared" si="2"/>
        <v>1400.0595484665921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23.14</v>
      </c>
      <c r="H54">
        <f>PPCL_Spot!T54</f>
        <v>7.0021881838074398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599.96185270752471</v>
      </c>
      <c r="P54" s="77">
        <v>60.149999999999984</v>
      </c>
      <c r="Q54" s="77">
        <v>20.86</v>
      </c>
      <c r="R54" s="80">
        <v>17.7</v>
      </c>
      <c r="S54" s="80">
        <v>0</v>
      </c>
      <c r="T54" s="78">
        <f>SUMPRODUCT(LTA!F54:AJ54,LTA!F$101:AJ$101,LTA!F$105:AJ$105)</f>
        <v>99.27</v>
      </c>
      <c r="U54" s="78">
        <f>SUMPRODUCT(LTA!F54:AJ54,LTA!F$102:AJ$102,LTA!F$105:AJ$105)</f>
        <v>492.71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10.25</v>
      </c>
      <c r="AB54" s="117">
        <f>-STOA!P54</f>
        <v>0</v>
      </c>
      <c r="AC54">
        <f t="shared" si="0"/>
        <v>12.432959969883035</v>
      </c>
      <c r="AD54">
        <f t="shared" si="1"/>
        <v>1400.4034002440981</v>
      </c>
      <c r="AE54">
        <f>'IDT-1'!F54</f>
        <v>0</v>
      </c>
      <c r="AF54" s="26"/>
      <c r="AG54">
        <f t="shared" si="2"/>
        <v>1400.4034002440981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12.572497661365762</v>
      </c>
      <c r="F55">
        <f>GT_Spot!T55</f>
        <v>0</v>
      </c>
      <c r="G55">
        <f>PPCL_NG!T55</f>
        <v>23.14</v>
      </c>
      <c r="H55">
        <f>PPCL_Spot!T55</f>
        <v>7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600.25701028212882</v>
      </c>
      <c r="P55" s="77">
        <v>60.149999999999984</v>
      </c>
      <c r="Q55" s="77">
        <v>20.86</v>
      </c>
      <c r="R55" s="80">
        <v>17.7</v>
      </c>
      <c r="S55" s="80">
        <v>0</v>
      </c>
      <c r="T55" s="78">
        <f>SUMPRODUCT(LTA!F55:AJ55,LTA!F$101:AJ$101,LTA!F$105:AJ$105)</f>
        <v>99.14</v>
      </c>
      <c r="U55" s="78">
        <f>SUMPRODUCT(LTA!F55:AJ55,LTA!F$102:AJ$102,LTA!F$105:AJ$105)</f>
        <v>492.91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10.4</v>
      </c>
      <c r="AB55" s="117">
        <f>-STOA!P55</f>
        <v>0</v>
      </c>
      <c r="AC55">
        <f t="shared" si="0"/>
        <v>13.106679234067403</v>
      </c>
      <c r="AD55">
        <f t="shared" si="1"/>
        <v>1325.6228287094275</v>
      </c>
      <c r="AE55">
        <f>'IDT-1'!F55</f>
        <v>0</v>
      </c>
      <c r="AF55" s="26"/>
      <c r="AG55">
        <f t="shared" si="2"/>
        <v>1325.6228287094275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6.9976674441852724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600.25692690115613</v>
      </c>
      <c r="P56" s="77">
        <v>60.149999999999984</v>
      </c>
      <c r="Q56" s="77">
        <v>20.86</v>
      </c>
      <c r="R56" s="80">
        <v>17.7</v>
      </c>
      <c r="S56" s="80">
        <v>0</v>
      </c>
      <c r="T56" s="78">
        <f>SUMPRODUCT(LTA!F56:AJ56,LTA!F$101:AJ$101,LTA!F$105:AJ$105)</f>
        <v>98.92</v>
      </c>
      <c r="U56" s="78">
        <f>SUMPRODUCT(LTA!F56:AJ56,LTA!F$102:AJ$102,LTA!F$105:AJ$105)</f>
        <v>492.41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10.4</v>
      </c>
      <c r="AB56" s="117">
        <f>-STOA!P56</f>
        <v>0</v>
      </c>
      <c r="AC56">
        <f t="shared" si="0"/>
        <v>13.318982364872008</v>
      </c>
      <c r="AD56">
        <f t="shared" si="1"/>
        <v>1299.3139281638184</v>
      </c>
      <c r="AE56">
        <f>'IDT-1'!F56</f>
        <v>0</v>
      </c>
      <c r="AF56" s="26"/>
      <c r="AG56">
        <f t="shared" si="2"/>
        <v>1299.3139281638184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6.9976674441852724</v>
      </c>
      <c r="I57">
        <f>Bawana_NG!T57</f>
        <v>69.600000000000009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601.03636628212871</v>
      </c>
      <c r="P57" s="77">
        <v>60.149999999999984</v>
      </c>
      <c r="Q57" s="77">
        <v>20.86</v>
      </c>
      <c r="R57" s="80">
        <v>17.7</v>
      </c>
      <c r="S57" s="80">
        <v>0</v>
      </c>
      <c r="T57" s="78">
        <f>SUMPRODUCT(LTA!F57:AJ57,LTA!F$101:AJ$101,LTA!F$105:AJ$105)</f>
        <v>98.74</v>
      </c>
      <c r="U57" s="78">
        <f>SUMPRODUCT(LTA!F57:AJ57,LTA!F$102:AJ$102,LTA!F$105:AJ$105)</f>
        <v>491.23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10.4</v>
      </c>
      <c r="AB57" s="117">
        <f>-STOA!P57</f>
        <v>0</v>
      </c>
      <c r="AC57">
        <f t="shared" si="0"/>
        <v>12.426060679205035</v>
      </c>
      <c r="AD57">
        <f t="shared" si="1"/>
        <v>1399.626289230458</v>
      </c>
      <c r="AE57">
        <f>'IDT-1'!F57</f>
        <v>0</v>
      </c>
      <c r="AF57" s="26"/>
      <c r="AG57">
        <f t="shared" si="2"/>
        <v>1399.626289230458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6.9976674441852724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609.33126195715613</v>
      </c>
      <c r="P58" s="77">
        <v>60.149999999999984</v>
      </c>
      <c r="Q58" s="77">
        <v>20.86</v>
      </c>
      <c r="R58" s="80">
        <v>17.7</v>
      </c>
      <c r="S58" s="80">
        <v>0</v>
      </c>
      <c r="T58" s="78">
        <f>SUMPRODUCT(LTA!F58:AJ58,LTA!F$101:AJ$101,LTA!F$105:AJ$105)</f>
        <v>97.98</v>
      </c>
      <c r="U58" s="78">
        <f>SUMPRODUCT(LTA!F58:AJ58,LTA!F$102:AJ$102,LTA!F$105:AJ$105)</f>
        <v>491.06000000000006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10.4</v>
      </c>
      <c r="AB58" s="117">
        <f>-STOA!P58</f>
        <v>0</v>
      </c>
      <c r="AC58">
        <f t="shared" si="0"/>
        <v>12.746951761145279</v>
      </c>
      <c r="AD58">
        <f t="shared" si="1"/>
        <v>1435.7702938235452</v>
      </c>
      <c r="AE58">
        <f>'IDT-1'!F58</f>
        <v>0</v>
      </c>
      <c r="AF58" s="26"/>
      <c r="AG58">
        <f t="shared" si="2"/>
        <v>1435.7702938235452</v>
      </c>
      <c r="AI58" s="75">
        <f>PXIL!J58</f>
        <v>0</v>
      </c>
      <c r="AJ58" s="75">
        <f>PXIL!P58</f>
        <v>0</v>
      </c>
      <c r="AK58" s="75">
        <f>RTM_IEX!J58</f>
        <v>29.1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23.14</v>
      </c>
      <c r="H59">
        <f>PPCL_Spot!T59</f>
        <v>6.9976674441852724</v>
      </c>
      <c r="I59">
        <f>Bawana_NG!T59</f>
        <v>69.600000000000009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660.4387647645633</v>
      </c>
      <c r="P59" s="77">
        <v>60.149999999999984</v>
      </c>
      <c r="Q59" s="77">
        <v>20.86</v>
      </c>
      <c r="R59" s="80">
        <v>17.7</v>
      </c>
      <c r="S59" s="80">
        <v>0</v>
      </c>
      <c r="T59" s="78">
        <f>SUMPRODUCT(LTA!F59:AJ59,LTA!F$101:AJ$101,LTA!F$105:AJ$105)</f>
        <v>97.29</v>
      </c>
      <c r="U59" s="78">
        <f>SUMPRODUCT(LTA!F59:AJ59,LTA!F$102:AJ$102,LTA!F$105:AJ$105)</f>
        <v>487.85999999999996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10.59</v>
      </c>
      <c r="AB59" s="117">
        <f>-STOA!P59</f>
        <v>0</v>
      </c>
      <c r="AC59">
        <f t="shared" si="0"/>
        <v>13.164137785850457</v>
      </c>
      <c r="AD59">
        <f t="shared" si="1"/>
        <v>1482.7606106062467</v>
      </c>
      <c r="AE59">
        <f>'IDT-1'!F59</f>
        <v>0</v>
      </c>
      <c r="AF59" s="26"/>
      <c r="AG59">
        <f t="shared" si="2"/>
        <v>1482.7606106062467</v>
      </c>
      <c r="AI59" s="75">
        <f>PXIL!J59</f>
        <v>0</v>
      </c>
      <c r="AJ59" s="75">
        <f>PXIL!P59</f>
        <v>0</v>
      </c>
      <c r="AK59" s="75">
        <f>RTM_IEX!J59</f>
        <v>29.1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12.198316183348926</v>
      </c>
      <c r="F60">
        <f>GT_Spot!T60</f>
        <v>0</v>
      </c>
      <c r="G60">
        <f>PPCL_NG!T60</f>
        <v>23.14</v>
      </c>
      <c r="H60">
        <f>PPCL_Spot!T60</f>
        <v>6.9976674441852724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708.93860753039394</v>
      </c>
      <c r="P60" s="77">
        <v>60.149999999999984</v>
      </c>
      <c r="Q60" s="77">
        <v>20.86</v>
      </c>
      <c r="R60" s="80">
        <v>17.7</v>
      </c>
      <c r="S60" s="80">
        <v>0</v>
      </c>
      <c r="T60" s="78">
        <f>SUMPRODUCT(LTA!F60:AJ60,LTA!F$101:AJ$101,LTA!F$105:AJ$105)</f>
        <v>102.17</v>
      </c>
      <c r="U60" s="78">
        <f>SUMPRODUCT(LTA!F60:AJ60,LTA!F$102:AJ$102,LTA!F$105:AJ$105)</f>
        <v>482.46999999999997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10.59</v>
      </c>
      <c r="AB60" s="117">
        <f>-STOA!P60</f>
        <v>0</v>
      </c>
      <c r="AC60">
        <f t="shared" si="0"/>
        <v>13.586448402189767</v>
      </c>
      <c r="AD60">
        <f t="shared" si="1"/>
        <v>1530.3281427557381</v>
      </c>
      <c r="AE60">
        <f>'IDT-1'!F60</f>
        <v>0</v>
      </c>
      <c r="AF60" s="26"/>
      <c r="AG60">
        <f t="shared" si="2"/>
        <v>1530.3281427557381</v>
      </c>
      <c r="AI60" s="75">
        <f>PXIL!J60</f>
        <v>0</v>
      </c>
      <c r="AJ60" s="75">
        <f>PXIL!P60</f>
        <v>0</v>
      </c>
      <c r="AK60" s="75">
        <f>RTM_IEX!J60</f>
        <v>29.1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7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759.39135180141295</v>
      </c>
      <c r="P61" s="77">
        <v>60.149999999999984</v>
      </c>
      <c r="Q61" s="77">
        <v>20.86</v>
      </c>
      <c r="R61" s="80">
        <v>17.7</v>
      </c>
      <c r="S61" s="80">
        <v>0</v>
      </c>
      <c r="T61" s="78">
        <f>SUMPRODUCT(LTA!F61:AJ61,LTA!F$101:AJ$101,LTA!F$105:AJ$105)</f>
        <v>106.88</v>
      </c>
      <c r="U61" s="78">
        <f>SUMPRODUCT(LTA!F61:AJ61,LTA!F$102:AJ$102,LTA!F$105:AJ$105)</f>
        <v>476.28999999999996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10.59</v>
      </c>
      <c r="AB61" s="117">
        <f>-STOA!P61</f>
        <v>0</v>
      </c>
      <c r="AC61">
        <f t="shared" si="0"/>
        <v>13.761437078265905</v>
      </c>
      <c r="AD61">
        <f t="shared" si="1"/>
        <v>1550.0382309064958</v>
      </c>
      <c r="AE61">
        <f>'IDT-1'!F61</f>
        <v>0</v>
      </c>
      <c r="AF61" s="26"/>
      <c r="AG61">
        <f t="shared" si="2"/>
        <v>1550.0382309064958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6.9976674441852724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756.02852872844039</v>
      </c>
      <c r="P62" s="77">
        <v>60.149999999999984</v>
      </c>
      <c r="Q62" s="77">
        <v>20.86</v>
      </c>
      <c r="R62" s="80">
        <v>17.7</v>
      </c>
      <c r="S62" s="80">
        <v>0</v>
      </c>
      <c r="T62" s="78">
        <f>SUMPRODUCT(LTA!F62:AJ62,LTA!F$101:AJ$101,LTA!F$105:AJ$105)</f>
        <v>105.7</v>
      </c>
      <c r="U62" s="78">
        <f>SUMPRODUCT(LTA!F62:AJ62,LTA!F$102:AJ$102,LTA!F$105:AJ$105)</f>
        <v>466.55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10.59</v>
      </c>
      <c r="AB62" s="117">
        <f>-STOA!P62</f>
        <v>0</v>
      </c>
      <c r="AC62">
        <f t="shared" si="0"/>
        <v>13.806447708732577</v>
      </c>
      <c r="AD62">
        <f t="shared" si="1"/>
        <v>1555.1080646472421</v>
      </c>
      <c r="AE62">
        <f>'IDT-1'!F62</f>
        <v>0</v>
      </c>
      <c r="AF62" s="26"/>
      <c r="AG62">
        <f t="shared" si="2"/>
        <v>1555.1080646472421</v>
      </c>
      <c r="AI62" s="75">
        <f>PXIL!J62</f>
        <v>0</v>
      </c>
      <c r="AJ62" s="75">
        <f>PXIL!P62</f>
        <v>0</v>
      </c>
      <c r="AK62" s="75">
        <f>RTM_IEX!J62</f>
        <v>19.399999999999999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12.198316183348926</v>
      </c>
      <c r="F63">
        <f>GT_Spot!T63</f>
        <v>0</v>
      </c>
      <c r="G63">
        <f>PPCL_NG!T63</f>
        <v>23.14</v>
      </c>
      <c r="H63">
        <f>PPCL_Spot!T63</f>
        <v>6.9976674441852724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759.34570287341307</v>
      </c>
      <c r="P63" s="77">
        <v>60.149999999999984</v>
      </c>
      <c r="Q63" s="77">
        <v>20.86</v>
      </c>
      <c r="R63" s="80">
        <v>17.7</v>
      </c>
      <c r="S63" s="80">
        <v>0</v>
      </c>
      <c r="T63" s="78">
        <f>SUMPRODUCT(LTA!F63:AJ63,LTA!F$101:AJ$101,LTA!F$105:AJ$105)</f>
        <v>103.8</v>
      </c>
      <c r="U63" s="78">
        <f>SUMPRODUCT(LTA!F63:AJ63,LTA!F$102:AJ$102,LTA!F$105:AJ$105)</f>
        <v>455.36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10.780000000000001</v>
      </c>
      <c r="AB63" s="117">
        <f>-STOA!P63</f>
        <v>0</v>
      </c>
      <c r="AC63">
        <f t="shared" si="0"/>
        <v>14.439211593427867</v>
      </c>
      <c r="AD63">
        <f t="shared" si="1"/>
        <v>1425.4924749075192</v>
      </c>
      <c r="AE63">
        <f>'IDT-1'!F63</f>
        <v>0</v>
      </c>
      <c r="AF63" s="26"/>
      <c r="AG63">
        <f t="shared" si="2"/>
        <v>1425.4924749075192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12.198316183348926</v>
      </c>
      <c r="F64">
        <f>GT_Spot!T64</f>
        <v>0</v>
      </c>
      <c r="G64">
        <f>PPCL_NG!T64</f>
        <v>23.14</v>
      </c>
      <c r="H64">
        <f>PPCL_Spot!T64</f>
        <v>6.9976674441852724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814.5656997690669</v>
      </c>
      <c r="P64" s="77">
        <v>60.149999999999984</v>
      </c>
      <c r="Q64" s="77">
        <v>20.86</v>
      </c>
      <c r="R64" s="80">
        <v>17.7</v>
      </c>
      <c r="S64" s="80">
        <v>0</v>
      </c>
      <c r="T64" s="78">
        <f>SUMPRODUCT(LTA!F64:AJ64,LTA!F$101:AJ$101,LTA!F$105:AJ$105)</f>
        <v>109.77</v>
      </c>
      <c r="U64" s="78">
        <f>SUMPRODUCT(LTA!F64:AJ64,LTA!F$102:AJ$102,LTA!F$105:AJ$105)</f>
        <v>447.43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10.780000000000001</v>
      </c>
      <c r="AB64" s="117">
        <f>-STOA!P64</f>
        <v>0</v>
      </c>
      <c r="AC64">
        <f t="shared" si="0"/>
        <v>14.730337015665716</v>
      </c>
      <c r="AD64">
        <f t="shared" si="1"/>
        <v>1498.4613463809353</v>
      </c>
      <c r="AE64">
        <f>'IDT-1'!F64</f>
        <v>0</v>
      </c>
      <c r="AF64" s="26"/>
      <c r="AG64">
        <f t="shared" si="2"/>
        <v>1498.4613463809353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12.198316183348926</v>
      </c>
      <c r="F65">
        <f>GT_Spot!T65</f>
        <v>0</v>
      </c>
      <c r="G65">
        <f>PPCL_NG!T65</f>
        <v>23.14</v>
      </c>
      <c r="H65">
        <f>PPCL_Spot!T65</f>
        <v>6.9976674441852724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814.55999609121579</v>
      </c>
      <c r="P65" s="77">
        <v>60.149999999999991</v>
      </c>
      <c r="Q65" s="77">
        <v>20.86</v>
      </c>
      <c r="R65" s="80">
        <v>17.7</v>
      </c>
      <c r="S65" s="80">
        <v>0</v>
      </c>
      <c r="T65" s="78">
        <f>SUMPRODUCT(LTA!F65:AJ65,LTA!F$101:AJ$101,LTA!F$105:AJ$105)</f>
        <v>103.81</v>
      </c>
      <c r="U65" s="78">
        <f>SUMPRODUCT(LTA!F65:AJ65,LTA!F$102:AJ$102,LTA!F$105:AJ$105)</f>
        <v>438.65000000000003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10.780000000000001</v>
      </c>
      <c r="AB65" s="117">
        <f>-STOA!P65</f>
        <v>0</v>
      </c>
      <c r="AC65">
        <f t="shared" si="0"/>
        <v>14.511793548078675</v>
      </c>
      <c r="AD65">
        <f t="shared" si="1"/>
        <v>1493.9341861706714</v>
      </c>
      <c r="AE65">
        <f>'IDT-1'!F65</f>
        <v>0</v>
      </c>
      <c r="AF65" s="26"/>
      <c r="AG65">
        <f t="shared" si="2"/>
        <v>1493.9341861706714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12.198316183348926</v>
      </c>
      <c r="F66">
        <f>GT_Spot!T66</f>
        <v>0</v>
      </c>
      <c r="G66">
        <f>PPCL_NG!T66</f>
        <v>23.14</v>
      </c>
      <c r="H66">
        <f>PPCL_Spot!T66</f>
        <v>6.9976674441852724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815.47231228664339</v>
      </c>
      <c r="P66" s="77">
        <v>60.149999999999991</v>
      </c>
      <c r="Q66" s="77">
        <v>20.86</v>
      </c>
      <c r="R66" s="80">
        <v>17.7</v>
      </c>
      <c r="S66" s="80">
        <v>0</v>
      </c>
      <c r="T66" s="78">
        <f>SUMPRODUCT(LTA!F66:AJ66,LTA!F$101:AJ$101,LTA!F$105:AJ$105)</f>
        <v>92.27</v>
      </c>
      <c r="U66" s="78">
        <f>SUMPRODUCT(LTA!F66:AJ66,LTA!F$102:AJ$102,LTA!F$105:AJ$105)</f>
        <v>429.75000000000006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10.780000000000001</v>
      </c>
      <c r="AB66" s="117">
        <f>-STOA!P66</f>
        <v>0</v>
      </c>
      <c r="AC66">
        <f t="shared" si="0"/>
        <v>14.428731205820389</v>
      </c>
      <c r="AD66">
        <f t="shared" si="1"/>
        <v>1464.4895647083572</v>
      </c>
      <c r="AE66">
        <f>'IDT-1'!F66</f>
        <v>0</v>
      </c>
      <c r="AF66" s="26"/>
      <c r="AG66">
        <f t="shared" si="2"/>
        <v>1464.4895647083572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12.198316183348926</v>
      </c>
      <c r="F67">
        <f>GT_Spot!T67</f>
        <v>0</v>
      </c>
      <c r="G67">
        <f>PPCL_NG!T67</f>
        <v>23.14</v>
      </c>
      <c r="H67">
        <f>PPCL_Spot!T67</f>
        <v>7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812.9269914810402</v>
      </c>
      <c r="P67" s="77">
        <v>60.149999999999991</v>
      </c>
      <c r="Q67" s="77">
        <v>20.86</v>
      </c>
      <c r="R67" s="80">
        <v>17.7</v>
      </c>
      <c r="S67" s="80">
        <v>0</v>
      </c>
      <c r="T67" s="78">
        <f>SUMPRODUCT(LTA!F67:AJ67,LTA!F$101:AJ$101,LTA!F$105:AJ$105)</f>
        <v>84.17</v>
      </c>
      <c r="U67" s="78">
        <f>SUMPRODUCT(LTA!F67:AJ67,LTA!F$102:AJ$102,LTA!F$105:AJ$105)</f>
        <v>421.26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10.98</v>
      </c>
      <c r="AB67" s="117">
        <f>-STOA!P67</f>
        <v>0</v>
      </c>
      <c r="AC67">
        <f t="shared" si="0"/>
        <v>14.617246010110065</v>
      </c>
      <c r="AD67">
        <f t="shared" si="1"/>
        <v>1405.3680616542792</v>
      </c>
      <c r="AE67">
        <f>'IDT-1'!F67</f>
        <v>0</v>
      </c>
      <c r="AF67" s="26"/>
      <c r="AG67">
        <f t="shared" si="2"/>
        <v>1405.3680616542792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12.198316183348926</v>
      </c>
      <c r="F68">
        <f>GT_Spot!T68</f>
        <v>0</v>
      </c>
      <c r="G68">
        <f>PPCL_NG!T68</f>
        <v>23.14</v>
      </c>
      <c r="H68">
        <f>PPCL_Spot!T68</f>
        <v>6.9976674441852724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812.92687196426482</v>
      </c>
      <c r="P68" s="77">
        <v>60.149999999999991</v>
      </c>
      <c r="Q68" s="77">
        <v>20.86</v>
      </c>
      <c r="R68" s="80">
        <v>17.7</v>
      </c>
      <c r="S68" s="80">
        <v>0</v>
      </c>
      <c r="T68" s="78">
        <f>SUMPRODUCT(LTA!F68:AJ68,LTA!F$101:AJ$101,LTA!F$105:AJ$105)</f>
        <v>70.510000000000005</v>
      </c>
      <c r="U68" s="78">
        <f>SUMPRODUCT(LTA!F68:AJ68,LTA!F$102:AJ$102,LTA!F$105:AJ$105)</f>
        <v>413.08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10.98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13.892344780539549</v>
      </c>
      <c r="AD68">
        <f t="shared" ref="AD68:AD98" si="4">SUM(B68:AB68,AI68:AR68)-AC68</f>
        <v>1444.2505108112593</v>
      </c>
      <c r="AE68">
        <f>'IDT-1'!F68</f>
        <v>0</v>
      </c>
      <c r="AF68" s="26"/>
      <c r="AG68">
        <f t="shared" ref="AG68:AG98" si="5">SUM(AD68:AF68)</f>
        <v>1444.2505108112593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12.198316183348926</v>
      </c>
      <c r="F69">
        <f>GT_Spot!T69</f>
        <v>0</v>
      </c>
      <c r="G69">
        <f>PPCL_NG!T69</f>
        <v>23.14</v>
      </c>
      <c r="H69">
        <f>PPCL_Spot!T69</f>
        <v>6.9976674441852724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822.74730353587665</v>
      </c>
      <c r="P69" s="77">
        <v>60.149999999999991</v>
      </c>
      <c r="Q69" s="77">
        <v>20.725548636461241</v>
      </c>
      <c r="R69" s="80">
        <v>17.7</v>
      </c>
      <c r="S69" s="80">
        <v>0</v>
      </c>
      <c r="T69" s="78">
        <f>SUMPRODUCT(LTA!F69:AJ69,LTA!F$101:AJ$101,LTA!F$105:AJ$105)</f>
        <v>59.5</v>
      </c>
      <c r="U69" s="78">
        <f>SUMPRODUCT(LTA!F69:AJ69,LTA!F$102:AJ$102,LTA!F$105:AJ$105)</f>
        <v>404.79999999999995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10.98</v>
      </c>
      <c r="AB69" s="117">
        <f>-STOA!P69</f>
        <v>0</v>
      </c>
      <c r="AC69">
        <f t="shared" si="3"/>
        <v>13.585876218315709</v>
      </c>
      <c r="AD69">
        <f t="shared" si="4"/>
        <v>1459.9529595815563</v>
      </c>
      <c r="AE69">
        <f>'IDT-1'!F69</f>
        <v>0</v>
      </c>
      <c r="AF69" s="26"/>
      <c r="AG69">
        <f t="shared" si="5"/>
        <v>1459.9529595815563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12.186674493689463</v>
      </c>
      <c r="F70">
        <f>GT_Spot!T70</f>
        <v>0</v>
      </c>
      <c r="G70">
        <f>PPCL_NG!T70</f>
        <v>23.14</v>
      </c>
      <c r="H70">
        <f>PPCL_Spot!T70</f>
        <v>6.9976674441852724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826.90859685725025</v>
      </c>
      <c r="P70" s="77">
        <v>60.149999999999991</v>
      </c>
      <c r="Q70" s="77">
        <v>20.725548636461241</v>
      </c>
      <c r="R70" s="80">
        <v>17.7</v>
      </c>
      <c r="S70" s="80">
        <v>0</v>
      </c>
      <c r="T70" s="78">
        <f>SUMPRODUCT(LTA!F70:AJ70,LTA!F$101:AJ$101,LTA!F$105:AJ$105)</f>
        <v>48.46</v>
      </c>
      <c r="U70" s="78">
        <f>SUMPRODUCT(LTA!F70:AJ70,LTA!F$102:AJ$102,LTA!F$105:AJ$105)</f>
        <v>396.68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10.98</v>
      </c>
      <c r="AB70" s="117">
        <f>-STOA!P70</f>
        <v>0</v>
      </c>
      <c r="AC70">
        <f t="shared" si="3"/>
        <v>13.586957065507725</v>
      </c>
      <c r="AD70">
        <f t="shared" si="4"/>
        <v>1429.9415303660785</v>
      </c>
      <c r="AE70">
        <f>'IDT-1'!F70</f>
        <v>0</v>
      </c>
      <c r="AF70" s="26"/>
      <c r="AG70">
        <f t="shared" si="5"/>
        <v>1429.9415303660785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23.14</v>
      </c>
      <c r="H71">
        <f>PPCL_Spot!T71</f>
        <v>6.9976674441852724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819.67711119055866</v>
      </c>
      <c r="P71" s="77">
        <v>60.149999999999991</v>
      </c>
      <c r="Q71" s="77">
        <v>20.725548636461241</v>
      </c>
      <c r="R71" s="80">
        <v>17.7</v>
      </c>
      <c r="S71" s="80">
        <v>0</v>
      </c>
      <c r="T71" s="78">
        <f>SUMPRODUCT(LTA!F71:AJ71,LTA!F$101:AJ$101,LTA!F$105:AJ$105)</f>
        <v>38.15</v>
      </c>
      <c r="U71" s="78">
        <f>SUMPRODUCT(LTA!F71:AJ71,LTA!F$102:AJ$102,LTA!F$105:AJ$105)</f>
        <v>392.28000000000003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11.22</v>
      </c>
      <c r="AB71" s="117">
        <f>-STOA!P71</f>
        <v>0</v>
      </c>
      <c r="AC71">
        <f t="shared" si="3"/>
        <v>14.097356065894271</v>
      </c>
      <c r="AD71">
        <f t="shared" si="4"/>
        <v>1328.7296456990005</v>
      </c>
      <c r="AE71">
        <f>'IDT-1'!F71</f>
        <v>0</v>
      </c>
      <c r="AF71" s="26"/>
      <c r="AG71">
        <f t="shared" si="5"/>
        <v>1328.7296456990005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-129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8.1340704102414882</v>
      </c>
      <c r="F72">
        <f>GT_Spot!T72</f>
        <v>0</v>
      </c>
      <c r="G72">
        <f>PPCL_NG!T72</f>
        <v>23.14</v>
      </c>
      <c r="H72">
        <f>PPCL_Spot!T72</f>
        <v>5.3817939313104368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810.53881539721147</v>
      </c>
      <c r="P72" s="77">
        <v>60.149999999999991</v>
      </c>
      <c r="Q72" s="77">
        <v>20.233434634974529</v>
      </c>
      <c r="R72" s="80">
        <v>17.7</v>
      </c>
      <c r="S72" s="80">
        <v>0</v>
      </c>
      <c r="T72" s="78">
        <f>SUMPRODUCT(LTA!F72:AJ72,LTA!F$101:AJ$101,LTA!F$105:AJ$105)</f>
        <v>29.66</v>
      </c>
      <c r="U72" s="78">
        <f>SUMPRODUCT(LTA!F72:AJ72,LTA!F$102:AJ$102,LTA!F$105:AJ$105)</f>
        <v>385.86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11.22</v>
      </c>
      <c r="AB72" s="117">
        <f>-STOA!P72</f>
        <v>0</v>
      </c>
      <c r="AC72">
        <f t="shared" si="3"/>
        <v>13.494149011008668</v>
      </c>
      <c r="AD72">
        <f t="shared" si="4"/>
        <v>1337.1239653627292</v>
      </c>
      <c r="AE72">
        <f>'IDT-1'!F72</f>
        <v>0</v>
      </c>
      <c r="AF72" s="26"/>
      <c r="AG72">
        <f t="shared" si="5"/>
        <v>1337.1239653627292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-91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8.1340704102414882</v>
      </c>
      <c r="F73">
        <f>GT_Spot!T73</f>
        <v>0</v>
      </c>
      <c r="G73">
        <f>PPCL_NG!T73</f>
        <v>23.14</v>
      </c>
      <c r="H73">
        <f>PPCL_Spot!T73</f>
        <v>5.121707235745248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814.77566697957627</v>
      </c>
      <c r="P73" s="77">
        <v>60.149999999999991</v>
      </c>
      <c r="Q73" s="77">
        <v>20.233434634974529</v>
      </c>
      <c r="R73" s="80">
        <v>11.54</v>
      </c>
      <c r="S73" s="80">
        <v>0</v>
      </c>
      <c r="T73" s="78">
        <f>SUMPRODUCT(LTA!F73:AJ73,LTA!F$101:AJ$101,LTA!F$105:AJ$105)</f>
        <v>20.54</v>
      </c>
      <c r="U73" s="78">
        <f>SUMPRODUCT(LTA!F73:AJ73,LTA!F$102:AJ$102,LTA!F$105:AJ$105)</f>
        <v>380.38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11.22</v>
      </c>
      <c r="AB73" s="117">
        <f>-STOA!P73</f>
        <v>0</v>
      </c>
      <c r="AC73">
        <f t="shared" si="3"/>
        <v>12.964697058558109</v>
      </c>
      <c r="AD73">
        <f t="shared" si="4"/>
        <v>1363.8701822019796</v>
      </c>
      <c r="AE73">
        <f>'IDT-1'!F73</f>
        <v>0</v>
      </c>
      <c r="AF73" s="26"/>
      <c r="AG73">
        <f t="shared" si="5"/>
        <v>1363.8701822019796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-48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12.186674493689463</v>
      </c>
      <c r="F74">
        <f>GT_Spot!T74</f>
        <v>0</v>
      </c>
      <c r="G74">
        <f>PPCL_NG!T74</f>
        <v>23.14</v>
      </c>
      <c r="H74">
        <f>PPCL_Spot!T74</f>
        <v>6.9976674441852724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816.32297748454346</v>
      </c>
      <c r="P74" s="77">
        <v>60.149999999999991</v>
      </c>
      <c r="Q74" s="77">
        <v>20.233434634974529</v>
      </c>
      <c r="R74" s="80">
        <v>7.59</v>
      </c>
      <c r="S74" s="80">
        <v>0</v>
      </c>
      <c r="T74" s="78">
        <f>SUMPRODUCT(LTA!F74:AJ74,LTA!F$101:AJ$101,LTA!F$105:AJ$105)</f>
        <v>14.92</v>
      </c>
      <c r="U74" s="78">
        <f>SUMPRODUCT(LTA!F74:AJ74,LTA!F$102:AJ$102,LTA!F$105:AJ$105)</f>
        <v>376.44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11.22</v>
      </c>
      <c r="AB74" s="117">
        <f>-STOA!P74</f>
        <v>0</v>
      </c>
      <c r="AC74">
        <f t="shared" si="3"/>
        <v>12.982621776947996</v>
      </c>
      <c r="AD74">
        <f t="shared" si="4"/>
        <v>1349.8181322804448</v>
      </c>
      <c r="AE74">
        <f>'IDT-1'!F74</f>
        <v>0</v>
      </c>
      <c r="AF74" s="26"/>
      <c r="AG74">
        <f t="shared" si="5"/>
        <v>1349.8181322804448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-56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7.0021881838074398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818.32740309462861</v>
      </c>
      <c r="P75" s="77">
        <v>62.010000000000005</v>
      </c>
      <c r="Q75" s="77">
        <v>20.233434634974529</v>
      </c>
      <c r="R75" s="80">
        <v>0</v>
      </c>
      <c r="S75" s="80">
        <v>0</v>
      </c>
      <c r="T75" s="78">
        <f>SUMPRODUCT(LTA!F75:AJ75,LTA!F$101:AJ$101,LTA!F$105:AJ$105)</f>
        <v>6.74</v>
      </c>
      <c r="U75" s="78">
        <f>SUMPRODUCT(LTA!F75:AJ75,LTA!F$102:AJ$102,LTA!F$105:AJ$105)</f>
        <v>377.06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11.32</v>
      </c>
      <c r="AB75" s="117">
        <f>-STOA!P75</f>
        <v>0</v>
      </c>
      <c r="AC75">
        <f t="shared" si="3"/>
        <v>13.03515667270274</v>
      </c>
      <c r="AD75">
        <f t="shared" si="4"/>
        <v>1321.5845437343974</v>
      </c>
      <c r="AE75">
        <f>'IDT-1'!F75</f>
        <v>0</v>
      </c>
      <c r="AF75" s="26"/>
      <c r="AG75">
        <f t="shared" si="5"/>
        <v>1321.5845437343974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-73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12.186674493689463</v>
      </c>
      <c r="F76">
        <f>GT_Spot!T76</f>
        <v>0</v>
      </c>
      <c r="G76">
        <f>PPCL_NG!T76</f>
        <v>23.14</v>
      </c>
      <c r="H76">
        <f>PPCL_Spot!T76</f>
        <v>7.0021881838074398</v>
      </c>
      <c r="I76">
        <f>Bawana_NG!T76</f>
        <v>67.86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817.05700934127231</v>
      </c>
      <c r="P76" s="77">
        <v>66.837128989304588</v>
      </c>
      <c r="Q76" s="77">
        <v>20.233067475360119</v>
      </c>
      <c r="R76" s="80">
        <v>0</v>
      </c>
      <c r="S76" s="80">
        <v>0</v>
      </c>
      <c r="T76" s="78">
        <f>SUMPRODUCT(LTA!F76:AJ76,LTA!F$101:AJ$101,LTA!F$105:AJ$105)</f>
        <v>2.67</v>
      </c>
      <c r="U76" s="78">
        <f>SUMPRODUCT(LTA!F76:AJ76,LTA!F$102:AJ$102,LTA!F$105:AJ$105)</f>
        <v>380.11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11.32</v>
      </c>
      <c r="AB76" s="117">
        <f>-STOA!P76</f>
        <v>0</v>
      </c>
      <c r="AC76">
        <f t="shared" si="3"/>
        <v>12.616014590709103</v>
      </c>
      <c r="AD76">
        <f t="shared" si="4"/>
        <v>1370.8000538927249</v>
      </c>
      <c r="AE76">
        <f>'IDT-1'!F76</f>
        <v>0</v>
      </c>
      <c r="AF76" s="26"/>
      <c r="AG76">
        <f t="shared" si="5"/>
        <v>1370.8000538927249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12.186674493689463</v>
      </c>
      <c r="F77">
        <f>GT_Spot!T77</f>
        <v>0</v>
      </c>
      <c r="G77">
        <f>PPCL_NG!T77</f>
        <v>23.14</v>
      </c>
      <c r="H77">
        <f>PPCL_Spot!T77</f>
        <v>7.0021881838074398</v>
      </c>
      <c r="I77">
        <f>Bawana_NG!T77</f>
        <v>67.86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838.30424355270691</v>
      </c>
      <c r="P77" s="77">
        <v>66.837128989304588</v>
      </c>
      <c r="Q77" s="77">
        <v>20.233067475360119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404.32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11.32</v>
      </c>
      <c r="AB77" s="117">
        <f>-STOA!P77</f>
        <v>0</v>
      </c>
      <c r="AC77">
        <f t="shared" si="3"/>
        <v>12.770589063714842</v>
      </c>
      <c r="AD77">
        <f t="shared" si="4"/>
        <v>1438.4327136311535</v>
      </c>
      <c r="AE77">
        <f>'IDT-1'!F77</f>
        <v>-73.031000000000006</v>
      </c>
      <c r="AF77" s="26"/>
      <c r="AG77">
        <f t="shared" si="5"/>
        <v>1365.4017136311536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12.186674493689463</v>
      </c>
      <c r="F78">
        <f>GT_Spot!T78</f>
        <v>0</v>
      </c>
      <c r="G78">
        <f>PPCL_NG!T78</f>
        <v>23.14</v>
      </c>
      <c r="H78">
        <f>PPCL_Spot!T78</f>
        <v>7.0021881838074398</v>
      </c>
      <c r="I78">
        <f>Bawana_NG!T78</f>
        <v>67.86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814.4345406484598</v>
      </c>
      <c r="P78" s="77">
        <v>66.837128989304588</v>
      </c>
      <c r="Q78" s="77">
        <v>20.233067475360119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425.48999999999995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11.32</v>
      </c>
      <c r="AB78" s="117">
        <f>-STOA!P78</f>
        <v>0</v>
      </c>
      <c r="AC78">
        <f t="shared" si="3"/>
        <v>12.746831678157468</v>
      </c>
      <c r="AD78">
        <f t="shared" si="4"/>
        <v>1435.756768112464</v>
      </c>
      <c r="AE78">
        <f>'IDT-1'!F78</f>
        <v>-65.760000000000005</v>
      </c>
      <c r="AF78" s="26"/>
      <c r="AG78">
        <f t="shared" si="5"/>
        <v>1369.996768112464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23.14</v>
      </c>
      <c r="H79">
        <f>PPCL_Spot!T79</f>
        <v>7</v>
      </c>
      <c r="I79">
        <f>Bawana_NG!T79</f>
        <v>67.86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835.43704867726842</v>
      </c>
      <c r="P79" s="77">
        <v>66.837128989304588</v>
      </c>
      <c r="Q79" s="77">
        <v>20.233067475360119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423.18999999999994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11.32</v>
      </c>
      <c r="AB79" s="117">
        <f>-STOA!P79</f>
        <v>0</v>
      </c>
      <c r="AC79">
        <f t="shared" si="3"/>
        <v>12.911394492793479</v>
      </c>
      <c r="AD79">
        <f t="shared" si="4"/>
        <v>1454.2925251428289</v>
      </c>
      <c r="AE79">
        <f>'IDT-1'!F79</f>
        <v>-60.43</v>
      </c>
      <c r="AF79" s="26"/>
      <c r="AG79">
        <f t="shared" si="5"/>
        <v>1393.8625251428289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23.14</v>
      </c>
      <c r="H80">
        <f>PPCL_Spot!T80</f>
        <v>7.0021881838074398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845.43841696846835</v>
      </c>
      <c r="P80" s="77">
        <v>66.837128989304588</v>
      </c>
      <c r="Q80" s="77">
        <v>20.233067475360119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420.71999999999997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11.32</v>
      </c>
      <c r="AB80" s="117">
        <f>-STOA!P80</f>
        <v>0</v>
      </c>
      <c r="AC80">
        <f t="shared" si="3"/>
        <v>12.977689789773542</v>
      </c>
      <c r="AD80">
        <f t="shared" si="4"/>
        <v>1461.7597863208562</v>
      </c>
      <c r="AE80">
        <f>'IDT-1'!F80</f>
        <v>-64.340999999999994</v>
      </c>
      <c r="AF80" s="26"/>
      <c r="AG80">
        <f t="shared" si="5"/>
        <v>1397.4187863208563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23.14</v>
      </c>
      <c r="H81">
        <f>PPCL_Spot!T81</f>
        <v>7.0021881838074398</v>
      </c>
      <c r="I81">
        <f>Bawana_NG!T81</f>
        <v>67.86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836.80926383326835</v>
      </c>
      <c r="P81" s="77">
        <v>66.837128989304588</v>
      </c>
      <c r="Q81" s="77">
        <v>20.233067475360119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420.70999999999992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11.32</v>
      </c>
      <c r="AB81" s="117">
        <f>-STOA!P81</f>
        <v>0</v>
      </c>
      <c r="AC81">
        <f t="shared" si="3"/>
        <v>13.217761242183784</v>
      </c>
      <c r="AD81">
        <f t="shared" si="4"/>
        <v>1488.8005617332462</v>
      </c>
      <c r="AE81">
        <f>'IDT-1'!F81</f>
        <v>-64.510999999999996</v>
      </c>
      <c r="AF81" s="26"/>
      <c r="AG81">
        <f t="shared" si="5"/>
        <v>1424.2895617332463</v>
      </c>
      <c r="AI81" s="75">
        <f>PXIL!J81</f>
        <v>0</v>
      </c>
      <c r="AJ81" s="75">
        <f>PXIL!P81</f>
        <v>0</v>
      </c>
      <c r="AK81" s="75">
        <f>RTM_IEX!J81</f>
        <v>35.92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12.555185969156335</v>
      </c>
      <c r="F82">
        <f>GT_Spot!T82</f>
        <v>0</v>
      </c>
      <c r="G82">
        <f>PPCL_NG!T82</f>
        <v>23.14</v>
      </c>
      <c r="H82">
        <f>PPCL_Spot!T82</f>
        <v>7.0021881838074398</v>
      </c>
      <c r="I82">
        <f>Bawana_NG!T82</f>
        <v>67.86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836.81447455064301</v>
      </c>
      <c r="P82" s="77">
        <v>66.837128989304588</v>
      </c>
      <c r="Q82" s="77">
        <v>20.233067475360119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420.70999999999992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11.32</v>
      </c>
      <c r="AB82" s="117">
        <f>-STOA!P82</f>
        <v>0</v>
      </c>
      <c r="AC82">
        <f t="shared" si="3"/>
        <v>13.082516547924694</v>
      </c>
      <c r="AD82">
        <f t="shared" si="4"/>
        <v>1433.3895286203465</v>
      </c>
      <c r="AE82">
        <f>'IDT-1'!F82</f>
        <v>-70.031000000000006</v>
      </c>
      <c r="AF82" s="26"/>
      <c r="AG82">
        <f t="shared" si="5"/>
        <v>1363.3585286203465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8.1344713986223418</v>
      </c>
      <c r="F83">
        <f>GT_Spot!T83</f>
        <v>0</v>
      </c>
      <c r="G83">
        <f>PPCL_NG!T83</f>
        <v>23.14</v>
      </c>
      <c r="H83">
        <f>PPCL_Spot!T83</f>
        <v>5.7417943107221001</v>
      </c>
      <c r="I83">
        <f>Bawana_NG!T83</f>
        <v>68.95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836.81447455064301</v>
      </c>
      <c r="P83" s="77">
        <v>66.837128989304588</v>
      </c>
      <c r="Q83" s="77">
        <v>20.233067475360119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419.76999999999992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11.18</v>
      </c>
      <c r="AB83" s="117">
        <f>-STOA!P83</f>
        <v>0</v>
      </c>
      <c r="AC83">
        <f t="shared" si="3"/>
        <v>13.486712243176939</v>
      </c>
      <c r="AD83">
        <f t="shared" si="4"/>
        <v>1519.0942244814751</v>
      </c>
      <c r="AE83">
        <f>'IDT-1'!F83</f>
        <v>-78.418000000000006</v>
      </c>
      <c r="AF83" s="26"/>
      <c r="AG83">
        <f t="shared" si="5"/>
        <v>1440.6762244814749</v>
      </c>
      <c r="AI83" s="75">
        <f>PXIL!J83</f>
        <v>0</v>
      </c>
      <c r="AJ83" s="75">
        <f>PXIL!P83</f>
        <v>0</v>
      </c>
      <c r="AK83" s="75">
        <f>RTM_IEX!J83</f>
        <v>71.78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8.1344713986223418</v>
      </c>
      <c r="F84">
        <f>GT_Spot!T84</f>
        <v>0</v>
      </c>
      <c r="G84">
        <f>PPCL_NG!T84</f>
        <v>23.14</v>
      </c>
      <c r="H84">
        <f>PPCL_Spot!T84</f>
        <v>5.7417943107221001</v>
      </c>
      <c r="I84">
        <f>Bawana_NG!T84</f>
        <v>68.95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836.81447455064301</v>
      </c>
      <c r="P84" s="77">
        <v>66.837128989304588</v>
      </c>
      <c r="Q84" s="77">
        <v>20.233067475360119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419.41999999999996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11.18</v>
      </c>
      <c r="AB84" s="117">
        <f>-STOA!P84</f>
        <v>0</v>
      </c>
      <c r="AC84">
        <f t="shared" si="3"/>
        <v>13.56045624317694</v>
      </c>
      <c r="AD84">
        <f t="shared" si="4"/>
        <v>1527.4004804814751</v>
      </c>
      <c r="AE84">
        <f>'IDT-1'!F84</f>
        <v>-89.347999999999999</v>
      </c>
      <c r="AF84" s="26"/>
      <c r="AG84">
        <f t="shared" si="5"/>
        <v>1438.0524804814752</v>
      </c>
      <c r="AI84" s="75">
        <f>PXIL!J84</f>
        <v>0</v>
      </c>
      <c r="AJ84" s="75">
        <f>PXIL!P84</f>
        <v>0</v>
      </c>
      <c r="AK84" s="75">
        <f>RTM_IEX!J84</f>
        <v>80.510000000000005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8.1344713986223418</v>
      </c>
      <c r="F85">
        <f>GT_Spot!T85</f>
        <v>0</v>
      </c>
      <c r="G85">
        <f>PPCL_NG!T85</f>
        <v>23.14</v>
      </c>
      <c r="H85">
        <f>PPCL_Spot!T85</f>
        <v>5.4617067833698023</v>
      </c>
      <c r="I85">
        <f>Bawana_NG!T85</f>
        <v>68.95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836.26819732077536</v>
      </c>
      <c r="P85" s="77">
        <v>66.837128989304588</v>
      </c>
      <c r="Q85" s="77">
        <v>20.233067475360119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419.27999999999992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11.18</v>
      </c>
      <c r="AB85" s="117">
        <f>-STOA!P85</f>
        <v>0</v>
      </c>
      <c r="AC85">
        <f t="shared" si="3"/>
        <v>13.569024233313405</v>
      </c>
      <c r="AD85">
        <f t="shared" si="4"/>
        <v>1528.3655477341188</v>
      </c>
      <c r="AE85">
        <f>'IDT-1'!F85</f>
        <v>-100.63800000000001</v>
      </c>
      <c r="AF85" s="26"/>
      <c r="AG85">
        <f t="shared" si="5"/>
        <v>1427.7275477341188</v>
      </c>
      <c r="AI85" s="75">
        <f>PXIL!J85</f>
        <v>0</v>
      </c>
      <c r="AJ85" s="75">
        <f>PXIL!P85</f>
        <v>0</v>
      </c>
      <c r="AK85" s="75">
        <f>RTM_IEX!J85</f>
        <v>82.45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12.555185969156335</v>
      </c>
      <c r="F86">
        <f>GT_Spot!T86</f>
        <v>0</v>
      </c>
      <c r="G86">
        <f>PPCL_NG!T86</f>
        <v>23.14</v>
      </c>
      <c r="H86">
        <f>PPCL_Spot!T86</f>
        <v>7.0021881838074398</v>
      </c>
      <c r="I86">
        <f>Bawana_NG!T86</f>
        <v>68.95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826.26682902957532</v>
      </c>
      <c r="P86" s="77">
        <v>66.837128989304588</v>
      </c>
      <c r="Q86" s="77">
        <v>20.233067475360119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419.17999999999995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11.18</v>
      </c>
      <c r="AB86" s="117">
        <f>-STOA!P86</f>
        <v>0</v>
      </c>
      <c r="AC86">
        <f t="shared" si="3"/>
        <v>13.575270716895393</v>
      </c>
      <c r="AD86">
        <f t="shared" si="4"/>
        <v>1529.0691289303081</v>
      </c>
      <c r="AE86">
        <f>'IDT-1'!F86</f>
        <v>-102.15600000000001</v>
      </c>
      <c r="AF86" s="26"/>
      <c r="AG86">
        <f t="shared" si="5"/>
        <v>1426.9131289303082</v>
      </c>
      <c r="AI86" s="75">
        <f>PXIL!J86</f>
        <v>0</v>
      </c>
      <c r="AJ86" s="75">
        <f>PXIL!P86</f>
        <v>0</v>
      </c>
      <c r="AK86" s="75">
        <f>RTM_IEX!J86</f>
        <v>87.3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12.192319322648927</v>
      </c>
      <c r="F87">
        <f>GT_Spot!T87</f>
        <v>0</v>
      </c>
      <c r="G87">
        <f>PPCL_NG!T87</f>
        <v>23.14</v>
      </c>
      <c r="H87">
        <f>PPCL_Spot!T87</f>
        <v>7.0021881838074398</v>
      </c>
      <c r="I87">
        <f>Bawana_NG!T87</f>
        <v>68.95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807.50036767774031</v>
      </c>
      <c r="P87" s="77">
        <v>66.837128989304588</v>
      </c>
      <c r="Q87" s="77">
        <v>20.37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418.78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10.96</v>
      </c>
      <c r="AB87" s="117">
        <f>-STOA!P87</f>
        <v>0</v>
      </c>
      <c r="AC87">
        <f t="shared" si="3"/>
        <v>12.864913636726813</v>
      </c>
      <c r="AD87">
        <f t="shared" si="4"/>
        <v>1449.0570905367745</v>
      </c>
      <c r="AE87">
        <f>'IDT-1'!F87</f>
        <v>-88.555000000000007</v>
      </c>
      <c r="AF87" s="26"/>
      <c r="AG87">
        <f t="shared" si="5"/>
        <v>1360.5020905367744</v>
      </c>
      <c r="AI87" s="75">
        <f>PXIL!J87</f>
        <v>0</v>
      </c>
      <c r="AJ87" s="75">
        <f>PXIL!P87</f>
        <v>0</v>
      </c>
      <c r="AK87" s="75">
        <f>RTM_IEX!J87</f>
        <v>26.19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12.192319322648927</v>
      </c>
      <c r="F88">
        <f>GT_Spot!T88</f>
        <v>0</v>
      </c>
      <c r="G88">
        <f>PPCL_NG!T88</f>
        <v>23.14</v>
      </c>
      <c r="H88">
        <f>PPCL_Spot!T88</f>
        <v>7.0021881838074398</v>
      </c>
      <c r="I88">
        <f>Bawana_NG!T88</f>
        <v>68.95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807.50036767774031</v>
      </c>
      <c r="P88" s="77">
        <v>66.837128989304588</v>
      </c>
      <c r="Q88" s="77">
        <v>20.37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422.08999999999992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-74</v>
      </c>
      <c r="AA88" s="117">
        <f>STOA!J88</f>
        <v>10.96</v>
      </c>
      <c r="AB88" s="117">
        <f>-STOA!P88</f>
        <v>0</v>
      </c>
      <c r="AC88">
        <f t="shared" si="3"/>
        <v>14.037575073369267</v>
      </c>
      <c r="AD88">
        <f t="shared" si="4"/>
        <v>1432.484429100132</v>
      </c>
      <c r="AE88">
        <f>'IDT-1'!F88</f>
        <v>0</v>
      </c>
      <c r="AF88" s="26"/>
      <c r="AG88">
        <f t="shared" si="5"/>
        <v>1432.484429100132</v>
      </c>
      <c r="AI88" s="75">
        <f>PXIL!J88</f>
        <v>0</v>
      </c>
      <c r="AJ88" s="75">
        <f>PXIL!P88</f>
        <v>0</v>
      </c>
      <c r="AK88" s="75">
        <f>RTM_IEX!J88</f>
        <v>81.48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12.192319322648927</v>
      </c>
      <c r="F89">
        <f>GT_Spot!T89</f>
        <v>0</v>
      </c>
      <c r="G89">
        <f>PPCL_NG!T89</f>
        <v>23.14</v>
      </c>
      <c r="H89">
        <f>PPCL_Spot!T89</f>
        <v>7.0021881838074398</v>
      </c>
      <c r="I89">
        <f>Bawana_NG!T89</f>
        <v>68.95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809.24827968254056</v>
      </c>
      <c r="P89" s="77">
        <v>66.837128989304588</v>
      </c>
      <c r="Q89" s="77">
        <v>20.233067475360119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422.94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-48</v>
      </c>
      <c r="AA89" s="117">
        <f>STOA!J89</f>
        <v>10.96</v>
      </c>
      <c r="AB89" s="117">
        <f>-STOA!P89</f>
        <v>0</v>
      </c>
      <c r="AC89">
        <f t="shared" si="3"/>
        <v>13.111376377217599</v>
      </c>
      <c r="AD89">
        <f t="shared" si="4"/>
        <v>1380.3916072764441</v>
      </c>
      <c r="AE89">
        <f>'IDT-1'!F89</f>
        <v>0</v>
      </c>
      <c r="AF89" s="26"/>
      <c r="AG89">
        <f t="shared" si="5"/>
        <v>1380.3916072764441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12.192319322648927</v>
      </c>
      <c r="F90">
        <f>GT_Spot!T90</f>
        <v>0</v>
      </c>
      <c r="G90">
        <f>PPCL_NG!T90</f>
        <v>23.14</v>
      </c>
      <c r="H90">
        <f>PPCL_Spot!T90</f>
        <v>7.0021881838074398</v>
      </c>
      <c r="I90">
        <f>Bawana_NG!T90</f>
        <v>68.95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809.24827968254056</v>
      </c>
      <c r="P90" s="77">
        <v>66.837128989304588</v>
      </c>
      <c r="Q90" s="77">
        <v>20.233067475360119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422.7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10.96</v>
      </c>
      <c r="AB90" s="117">
        <f>-STOA!P90</f>
        <v>0</v>
      </c>
      <c r="AC90">
        <f t="shared" si="3"/>
        <v>12.998946256152223</v>
      </c>
      <c r="AD90">
        <f t="shared" si="4"/>
        <v>1464.1540373975095</v>
      </c>
      <c r="AE90">
        <f>'IDT-1'!F90</f>
        <v>0</v>
      </c>
      <c r="AF90" s="26"/>
      <c r="AG90">
        <f t="shared" si="5"/>
        <v>1464.1540373975095</v>
      </c>
      <c r="AI90" s="75">
        <f>PXIL!J90</f>
        <v>0</v>
      </c>
      <c r="AJ90" s="75">
        <f>PXIL!P90</f>
        <v>0</v>
      </c>
      <c r="AK90" s="75">
        <f>RTM_IEX!J90</f>
        <v>35.89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7</v>
      </c>
      <c r="I91">
        <f>Bawana_NG!T91</f>
        <v>68.95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821.25165482997545</v>
      </c>
      <c r="P91" s="77">
        <v>66.837128989304588</v>
      </c>
      <c r="Q91" s="77">
        <v>20.233067475360119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422.01000000000005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10.790000000000001</v>
      </c>
      <c r="AB91" s="117">
        <f>-STOA!P91</f>
        <v>0</v>
      </c>
      <c r="AC91">
        <f t="shared" si="3"/>
        <v>13.310339026937301</v>
      </c>
      <c r="AD91">
        <f t="shared" si="4"/>
        <v>1499.2281867613924</v>
      </c>
      <c r="AE91">
        <f>'IDT-1'!F91</f>
        <v>0</v>
      </c>
      <c r="AF91" s="26"/>
      <c r="AG91">
        <f t="shared" si="5"/>
        <v>1499.2281867613924</v>
      </c>
      <c r="AI91" s="75">
        <f>PXIL!J91</f>
        <v>0</v>
      </c>
      <c r="AJ91" s="75">
        <f>PXIL!P91</f>
        <v>0</v>
      </c>
      <c r="AK91" s="75">
        <f>RTM_IEX!J91</f>
        <v>60.14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7</v>
      </c>
      <c r="I92">
        <f>Bawana_NG!T92</f>
        <v>68.95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821.25165482997545</v>
      </c>
      <c r="P92" s="77">
        <v>66.837128989304588</v>
      </c>
      <c r="Q92" s="77">
        <v>20.233067475360119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420.02000000000004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3.88</v>
      </c>
      <c r="Z92" s="75">
        <f>IEX!P92</f>
        <v>0</v>
      </c>
      <c r="AA92" s="117">
        <f>STOA!J92</f>
        <v>10.790000000000001</v>
      </c>
      <c r="AB92" s="117">
        <f>-STOA!P92</f>
        <v>0</v>
      </c>
      <c r="AC92">
        <f t="shared" si="3"/>
        <v>13.369651026937301</v>
      </c>
      <c r="AD92">
        <f t="shared" si="4"/>
        <v>1505.9088747613923</v>
      </c>
      <c r="AE92">
        <f>'IDT-1'!F92</f>
        <v>16.018999999999998</v>
      </c>
      <c r="AF92" s="26"/>
      <c r="AG92">
        <f t="shared" si="5"/>
        <v>1521.9278747613923</v>
      </c>
      <c r="AI92" s="75">
        <f>PXIL!J92</f>
        <v>0</v>
      </c>
      <c r="AJ92" s="75">
        <f>PXIL!P92</f>
        <v>0</v>
      </c>
      <c r="AK92" s="75">
        <f>RTM_IEX!J92</f>
        <v>64.989999999999995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7</v>
      </c>
      <c r="I93">
        <f>Bawana_NG!T93</f>
        <v>68.95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819.20860059562756</v>
      </c>
      <c r="P93" s="77">
        <v>66.837128989304588</v>
      </c>
      <c r="Q93" s="77">
        <v>20.233067475360119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419.88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36.86</v>
      </c>
      <c r="Z93" s="75">
        <f>IEX!P93</f>
        <v>0</v>
      </c>
      <c r="AA93" s="117">
        <f>STOA!J93</f>
        <v>10.790000000000001</v>
      </c>
      <c r="AB93" s="117">
        <f>-STOA!P93</f>
        <v>0</v>
      </c>
      <c r="AC93">
        <f t="shared" si="3"/>
        <v>13.324832149675039</v>
      </c>
      <c r="AD93">
        <f t="shared" si="4"/>
        <v>1500.8606394043063</v>
      </c>
      <c r="AE93">
        <f>'IDT-1'!F93</f>
        <v>0</v>
      </c>
      <c r="AF93" s="26"/>
      <c r="AG93">
        <f t="shared" si="5"/>
        <v>1500.8606394043063</v>
      </c>
      <c r="AI93" s="75">
        <f>PXIL!J93</f>
        <v>0</v>
      </c>
      <c r="AJ93" s="75">
        <f>PXIL!P93</f>
        <v>0</v>
      </c>
      <c r="AK93" s="75">
        <f>RTM_IEX!J93</f>
        <v>29.1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7</v>
      </c>
      <c r="I94">
        <f>Bawana_NG!T94</f>
        <v>68.95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819.20862800665543</v>
      </c>
      <c r="P94" s="77">
        <v>66.837128989304588</v>
      </c>
      <c r="Q94" s="77">
        <v>20.233067475360119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419.78000000000003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48.5</v>
      </c>
      <c r="Z94" s="75">
        <f>IEX!P94</f>
        <v>0</v>
      </c>
      <c r="AA94" s="117">
        <f>STOA!J94</f>
        <v>10.790000000000001</v>
      </c>
      <c r="AB94" s="117">
        <f>-STOA!P94</f>
        <v>0</v>
      </c>
      <c r="AC94">
        <f t="shared" si="3"/>
        <v>13.844648390892086</v>
      </c>
      <c r="AD94">
        <f t="shared" si="4"/>
        <v>1559.4108505741176</v>
      </c>
      <c r="AE94">
        <f>'IDT-1'!F94</f>
        <v>0</v>
      </c>
      <c r="AF94" s="26"/>
      <c r="AG94">
        <f t="shared" si="5"/>
        <v>1559.4108505741176</v>
      </c>
      <c r="AI94" s="75">
        <f>PXIL!J94</f>
        <v>0</v>
      </c>
      <c r="AJ94" s="75">
        <f>PXIL!P94</f>
        <v>0</v>
      </c>
      <c r="AK94" s="75">
        <f>RTM_IEX!J94</f>
        <v>76.63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7</v>
      </c>
      <c r="I95">
        <f>Bawana_NG!T95</f>
        <v>68.95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804.72526650922043</v>
      </c>
      <c r="P95" s="77">
        <v>66.837128989304588</v>
      </c>
      <c r="Q95" s="77">
        <v>20.233067475360119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419.44000000000005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59.17</v>
      </c>
      <c r="Z95" s="75">
        <f>IEX!P95</f>
        <v>0</v>
      </c>
      <c r="AA95" s="117">
        <f>STOA!J95</f>
        <v>10.6</v>
      </c>
      <c r="AB95" s="117">
        <f>-STOA!P95</f>
        <v>0</v>
      </c>
      <c r="AC95">
        <f t="shared" si="3"/>
        <v>13.891786809714656</v>
      </c>
      <c r="AD95">
        <f t="shared" si="4"/>
        <v>1564.7203506578599</v>
      </c>
      <c r="AE95">
        <f>'IDT-1'!F95</f>
        <v>0</v>
      </c>
      <c r="AF95" s="26"/>
      <c r="AG95">
        <f t="shared" si="5"/>
        <v>1564.7203506578599</v>
      </c>
      <c r="AI95" s="75">
        <f>PXIL!J95</f>
        <v>0</v>
      </c>
      <c r="AJ95" s="75">
        <f>PXIL!P95</f>
        <v>0</v>
      </c>
      <c r="AK95" s="75">
        <f>RTM_IEX!J95</f>
        <v>86.33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23.14</v>
      </c>
      <c r="H96">
        <f>PPCL_Spot!T96</f>
        <v>7</v>
      </c>
      <c r="I96">
        <f>Bawana_NG!T96</f>
        <v>68.95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804.72530930762559</v>
      </c>
      <c r="P96" s="77">
        <v>66.837128989304588</v>
      </c>
      <c r="Q96" s="77">
        <v>20.233067475360119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419.31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61.11</v>
      </c>
      <c r="Z96" s="75">
        <f>IEX!P96</f>
        <v>0</v>
      </c>
      <c r="AA96" s="117">
        <f>STOA!J96</f>
        <v>10.6</v>
      </c>
      <c r="AB96" s="117">
        <f>-STOA!P96</f>
        <v>0</v>
      </c>
      <c r="AC96">
        <f t="shared" si="3"/>
        <v>13.651635186340622</v>
      </c>
      <c r="AD96">
        <f t="shared" si="4"/>
        <v>1537.6705450796389</v>
      </c>
      <c r="AE96">
        <f>'IDT-1'!F96</f>
        <v>0</v>
      </c>
      <c r="AF96" s="26"/>
      <c r="AG96">
        <f t="shared" si="5"/>
        <v>1537.6705450796389</v>
      </c>
      <c r="AI96" s="75">
        <f>PXIL!J96</f>
        <v>0</v>
      </c>
      <c r="AJ96" s="75">
        <f>PXIL!P96</f>
        <v>0</v>
      </c>
      <c r="AK96" s="75">
        <f>RTM_IEX!J96</f>
        <v>57.23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23.14</v>
      </c>
      <c r="H97">
        <f>PPCL_Spot!T97</f>
        <v>7</v>
      </c>
      <c r="I97">
        <f>Bawana_NG!T97</f>
        <v>68.95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804.72530930762559</v>
      </c>
      <c r="P97" s="77">
        <v>66.837128989304588</v>
      </c>
      <c r="Q97" s="77">
        <v>20.233067475360119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419.07000000000005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56.26</v>
      </c>
      <c r="Z97" s="75">
        <f>IEX!P97</f>
        <v>0</v>
      </c>
      <c r="AA97" s="117">
        <f>STOA!J97</f>
        <v>10.6</v>
      </c>
      <c r="AB97" s="117">
        <f>-STOA!P97</f>
        <v>0</v>
      </c>
      <c r="AC97">
        <f t="shared" si="3"/>
        <v>13.811707186340623</v>
      </c>
      <c r="AD97">
        <f t="shared" si="4"/>
        <v>1555.7004730796391</v>
      </c>
      <c r="AE97">
        <f>'IDT-1'!F97</f>
        <v>0</v>
      </c>
      <c r="AF97" s="26"/>
      <c r="AG97">
        <f t="shared" si="5"/>
        <v>1555.7004730796391</v>
      </c>
      <c r="AI97" s="75">
        <f>PXIL!J97</f>
        <v>0</v>
      </c>
      <c r="AJ97" s="75">
        <f>PXIL!P97</f>
        <v>0</v>
      </c>
      <c r="AK97" s="75">
        <f>RTM_IEX!J97</f>
        <v>80.510000000000005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23.14</v>
      </c>
      <c r="H98">
        <f>PPCL_Spot!T98</f>
        <v>7</v>
      </c>
      <c r="I98">
        <f>Bawana_NG!T98</f>
        <v>68.95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804.72530930762559</v>
      </c>
      <c r="P98" s="77">
        <v>66.837128989304588</v>
      </c>
      <c r="Q98" s="77">
        <v>20.233067475360119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419.09000000000003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49.47</v>
      </c>
      <c r="Z98" s="75">
        <f>IEX!P98</f>
        <v>0</v>
      </c>
      <c r="AA98" s="117">
        <f>STOA!J98</f>
        <v>10.6</v>
      </c>
      <c r="AB98" s="117">
        <f>-STOA!P98</f>
        <v>0</v>
      </c>
      <c r="AC98">
        <f t="shared" si="3"/>
        <v>13.752131186340623</v>
      </c>
      <c r="AD98">
        <f t="shared" si="4"/>
        <v>1548.990049079639</v>
      </c>
      <c r="AE98">
        <f>'IDT-1'!F98</f>
        <v>0</v>
      </c>
      <c r="AF98" s="26"/>
      <c r="AG98">
        <f t="shared" si="5"/>
        <v>1548.990049079639</v>
      </c>
      <c r="AI98" s="75">
        <f>PXIL!J98</f>
        <v>0</v>
      </c>
      <c r="AJ98" s="75">
        <f>PXIL!P98</f>
        <v>0</v>
      </c>
      <c r="AK98" s="75">
        <f>RTM_IEX!J98</f>
        <v>80.510000000000005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0.28435356676419909</v>
      </c>
      <c r="F99">
        <f t="shared" si="6"/>
        <v>0</v>
      </c>
      <c r="G99">
        <f t="shared" si="6"/>
        <v>0.55536000000000074</v>
      </c>
      <c r="H99">
        <f t="shared" si="6"/>
        <v>0.16789869208009059</v>
      </c>
      <c r="I99">
        <f t="shared" si="6"/>
        <v>1.5513268880904423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16.614547135073138</v>
      </c>
      <c r="P99" s="77">
        <f t="shared" si="6"/>
        <v>1.3445027509547807</v>
      </c>
      <c r="Q99" s="77">
        <f t="shared" si="6"/>
        <v>0.44757799365167861</v>
      </c>
      <c r="R99" s="80">
        <f>SUM(R3:R98)/4000</f>
        <v>0.19413574084507051</v>
      </c>
      <c r="S99" s="80">
        <f t="shared" si="6"/>
        <v>0</v>
      </c>
      <c r="T99" s="78">
        <f t="shared" si="6"/>
        <v>0.8644425</v>
      </c>
      <c r="U99" s="78">
        <f t="shared" si="6"/>
        <v>9.8806224999999959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7.8812499999999994E-2</v>
      </c>
      <c r="Z99" s="75">
        <f t="shared" si="6"/>
        <v>-0.10925</v>
      </c>
      <c r="AA99" s="117">
        <f t="shared" si="6"/>
        <v>0.25738000000000005</v>
      </c>
      <c r="AB99" s="117">
        <f t="shared" si="6"/>
        <v>0</v>
      </c>
      <c r="AC99">
        <f t="shared" si="6"/>
        <v>0.29505692204694378</v>
      </c>
      <c r="AD99">
        <f t="shared" si="6"/>
        <v>31.238318345412452</v>
      </c>
      <c r="AE99">
        <f t="shared" si="6"/>
        <v>-0.21030000000000001</v>
      </c>
      <c r="AG99">
        <f t="shared" si="6"/>
        <v>31.028018345412448</v>
      </c>
      <c r="AI99">
        <f t="shared" si="6"/>
        <v>0</v>
      </c>
      <c r="AJ99">
        <f t="shared" si="6"/>
        <v>0</v>
      </c>
      <c r="AK99">
        <f t="shared" si="6"/>
        <v>0.28591500000000003</v>
      </c>
      <c r="AL99">
        <f t="shared" si="6"/>
        <v>-0.88424999999999998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44822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  <c r="AT2" s="197" t="s">
        <v>152</v>
      </c>
    </row>
    <row r="3" spans="1:46">
      <c r="A3" t="s">
        <v>45</v>
      </c>
      <c r="E3">
        <f>GT_NG!S3</f>
        <v>1.9832335329341317</v>
      </c>
      <c r="F3">
        <f>GT_Spot!S3</f>
        <v>0</v>
      </c>
      <c r="G3">
        <f>PPCL_NG!S3</f>
        <v>36.36</v>
      </c>
      <c r="H3">
        <f>PPCL_Spot!S3</f>
        <v>11.51</v>
      </c>
      <c r="I3">
        <f>Bawana_NG!S3</f>
        <v>28.999999999999996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66.799999999999983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1.2902844550898203</v>
      </c>
      <c r="AD3">
        <f>SUM(B3:AB3,AI3:AR3)-AC3</f>
        <v>145.33294907784429</v>
      </c>
      <c r="AE3">
        <f>'IDT-1'!E3</f>
        <v>0</v>
      </c>
      <c r="AF3" s="26"/>
      <c r="AG3">
        <f>SUM(AD3:AF3)+AT3</f>
        <v>145.33294907784429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2.1012831479897347</v>
      </c>
      <c r="F4">
        <f>GT_Spot!S4</f>
        <v>0</v>
      </c>
      <c r="G4">
        <f>PPCL_NG!S4</f>
        <v>36.36</v>
      </c>
      <c r="H4">
        <f>PPCL_Spot!S4</f>
        <v>11.51</v>
      </c>
      <c r="I4">
        <f>Bawana_NG!S4</f>
        <v>28.999999999999996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66.799999999999983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1.2913232917023096</v>
      </c>
      <c r="AD4">
        <f t="shared" ref="AD4:AD67" si="1">SUM(B4:AB4,AI4:AR4)-AC4</f>
        <v>145.44995985628742</v>
      </c>
      <c r="AE4">
        <f>'IDT-1'!E4</f>
        <v>0</v>
      </c>
      <c r="AF4" s="26"/>
      <c r="AG4">
        <f t="shared" ref="AG4:AG67" si="2">SUM(AD4:AF4)+AT4</f>
        <v>145.44995985628742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2.1012831479897347</v>
      </c>
      <c r="F5">
        <f>GT_Spot!S5</f>
        <v>0</v>
      </c>
      <c r="G5">
        <f>PPCL_NG!S5</f>
        <v>36.36</v>
      </c>
      <c r="H5">
        <f>PPCL_Spot!S5</f>
        <v>11.51</v>
      </c>
      <c r="I5">
        <f>Bawana_NG!S5</f>
        <v>28.999999999999996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66.799999999999983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1.2913232917023096</v>
      </c>
      <c r="AD5">
        <f t="shared" si="1"/>
        <v>145.44995985628742</v>
      </c>
      <c r="AE5">
        <f>'IDT-1'!E5</f>
        <v>0</v>
      </c>
      <c r="AF5" s="26"/>
      <c r="AG5">
        <f t="shared" si="2"/>
        <v>145.44995985628742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2.1012831479897347</v>
      </c>
      <c r="F6">
        <f>GT_Spot!S6</f>
        <v>0</v>
      </c>
      <c r="G6">
        <f>PPCL_NG!S6</f>
        <v>36.36</v>
      </c>
      <c r="H6">
        <f>PPCL_Spot!S6</f>
        <v>11.51</v>
      </c>
      <c r="I6">
        <f>Bawana_NG!S6</f>
        <v>28.999999999999996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66.799999999999983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1.2913232917023096</v>
      </c>
      <c r="AD6">
        <f t="shared" si="1"/>
        <v>145.44995985628742</v>
      </c>
      <c r="AE6">
        <f>'IDT-1'!E6</f>
        <v>0</v>
      </c>
      <c r="AF6" s="26"/>
      <c r="AG6">
        <f t="shared" si="2"/>
        <v>145.44995985628742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2.1012831479897347</v>
      </c>
      <c r="F7">
        <f>GT_Spot!S7</f>
        <v>0</v>
      </c>
      <c r="G7">
        <f>PPCL_NG!S7</f>
        <v>36.36</v>
      </c>
      <c r="H7">
        <f>PPCL_Spot!S7</f>
        <v>11.51</v>
      </c>
      <c r="I7">
        <f>Bawana_NG!S7</f>
        <v>28.999999999999996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66.799999999999983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1.2913232917023096</v>
      </c>
      <c r="AD7">
        <f t="shared" si="1"/>
        <v>145.44995985628742</v>
      </c>
      <c r="AE7">
        <f>'IDT-1'!E7</f>
        <v>0</v>
      </c>
      <c r="AF7" s="26"/>
      <c r="AG7">
        <f t="shared" si="2"/>
        <v>145.44995985628742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2.1012831479897347</v>
      </c>
      <c r="F8">
        <f>GT_Spot!S8</f>
        <v>0</v>
      </c>
      <c r="G8">
        <f>PPCL_NG!S8</f>
        <v>36.36</v>
      </c>
      <c r="H8">
        <f>PPCL_Spot!S8</f>
        <v>11.51</v>
      </c>
      <c r="I8">
        <f>Bawana_NG!S8</f>
        <v>28.999999999999996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66.799999999999983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1.6464483925901225</v>
      </c>
      <c r="AD8">
        <f t="shared" si="1"/>
        <v>105.0948347553996</v>
      </c>
      <c r="AE8">
        <f>'IDT-1'!E8</f>
        <v>0</v>
      </c>
      <c r="AF8" s="26"/>
      <c r="AG8">
        <f t="shared" si="2"/>
        <v>105.0948347553996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11.51</v>
      </c>
      <c r="I9">
        <f>Bawana_NG!S9</f>
        <v>28.999999999999996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66.799999999999983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1.2913232917023096</v>
      </c>
      <c r="AD9">
        <f t="shared" si="1"/>
        <v>145.44995985628742</v>
      </c>
      <c r="AE9">
        <f>'IDT-1'!E9</f>
        <v>0</v>
      </c>
      <c r="AF9" s="26"/>
      <c r="AG9">
        <f t="shared" si="2"/>
        <v>145.44995985628742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11.51</v>
      </c>
      <c r="I10">
        <f>Bawana_NG!S10</f>
        <v>28.999999999999996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66.799999999999983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1.2913232917023096</v>
      </c>
      <c r="AD10">
        <f t="shared" si="1"/>
        <v>145.44995985628742</v>
      </c>
      <c r="AE10">
        <f>'IDT-1'!E10</f>
        <v>0</v>
      </c>
      <c r="AF10" s="26"/>
      <c r="AG10">
        <f t="shared" si="2"/>
        <v>145.44995985628742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11.51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66.609999999999985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1.2896512917023095</v>
      </c>
      <c r="AD11">
        <f t="shared" si="1"/>
        <v>145.26163185628741</v>
      </c>
      <c r="AE11">
        <f>'IDT-1'!E11</f>
        <v>0</v>
      </c>
      <c r="AF11" s="26"/>
      <c r="AG11">
        <f t="shared" si="2"/>
        <v>145.26163185628741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11.51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66.609999999999985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1.2896512917023095</v>
      </c>
      <c r="AD12">
        <f t="shared" si="1"/>
        <v>145.26163185628741</v>
      </c>
      <c r="AE12">
        <f>'IDT-1'!E12</f>
        <v>0</v>
      </c>
      <c r="AF12" s="26"/>
      <c r="AG12">
        <f t="shared" si="2"/>
        <v>145.26163185628741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36.36</v>
      </c>
      <c r="H13">
        <f>PPCL_Spot!S13</f>
        <v>11.51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66.659999999999982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1.7339976678120756</v>
      </c>
      <c r="AD13">
        <f t="shared" si="1"/>
        <v>94.867285480177657</v>
      </c>
      <c r="AE13">
        <f>'IDT-1'!E13</f>
        <v>0</v>
      </c>
      <c r="AF13" s="26"/>
      <c r="AG13">
        <f t="shared" si="2"/>
        <v>94.867285480177657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36.36</v>
      </c>
      <c r="H14">
        <f>PPCL_Spot!S14</f>
        <v>11.51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66.899999999999977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1.2922032917023096</v>
      </c>
      <c r="AD14">
        <f t="shared" si="1"/>
        <v>145.54907985628739</v>
      </c>
      <c r="AE14">
        <f>'IDT-1'!E14</f>
        <v>0</v>
      </c>
      <c r="AF14" s="26"/>
      <c r="AG14">
        <f t="shared" si="2"/>
        <v>145.54907985628739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2.1012831479897347</v>
      </c>
      <c r="F15">
        <f>GT_Spot!S15</f>
        <v>0</v>
      </c>
      <c r="G15">
        <f>PPCL_NG!S15</f>
        <v>36.36</v>
      </c>
      <c r="H15">
        <f>PPCL_Spot!S15</f>
        <v>11.51</v>
      </c>
      <c r="I15">
        <f>Bawana_NG!S15</f>
        <v>29.001469310980728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67.009999999999991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1.29318422163894</v>
      </c>
      <c r="AD15">
        <f t="shared" si="1"/>
        <v>145.65956823733151</v>
      </c>
      <c r="AE15">
        <f>'IDT-1'!E15</f>
        <v>0</v>
      </c>
      <c r="AF15" s="26"/>
      <c r="AG15">
        <f t="shared" si="2"/>
        <v>145.65956823733151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2.1012831479897347</v>
      </c>
      <c r="F16">
        <f>GT_Spot!S16</f>
        <v>0</v>
      </c>
      <c r="G16">
        <f>PPCL_NG!S16</f>
        <v>36.36</v>
      </c>
      <c r="H16">
        <f>PPCL_Spot!S16</f>
        <v>11.51</v>
      </c>
      <c r="I16">
        <f>Bawana_NG!S16</f>
        <v>29.001469310980728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67.009999999999991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1.29318422163894</v>
      </c>
      <c r="AD16">
        <f t="shared" si="1"/>
        <v>145.65956823733151</v>
      </c>
      <c r="AE16">
        <f>'IDT-1'!E16</f>
        <v>0</v>
      </c>
      <c r="AF16" s="26"/>
      <c r="AG16">
        <f t="shared" si="2"/>
        <v>145.65956823733151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2.1012831479897347</v>
      </c>
      <c r="F17">
        <f>GT_Spot!S17</f>
        <v>0</v>
      </c>
      <c r="G17">
        <f>PPCL_NG!S17</f>
        <v>36.36</v>
      </c>
      <c r="H17">
        <f>PPCL_Spot!S17</f>
        <v>11.51</v>
      </c>
      <c r="I17">
        <f>Bawana_NG!S17</f>
        <v>29.001469310980728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67.009999999999991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1.29318422163894</v>
      </c>
      <c r="AD17">
        <f t="shared" si="1"/>
        <v>145.65956823733151</v>
      </c>
      <c r="AE17">
        <f>'IDT-1'!E17</f>
        <v>0</v>
      </c>
      <c r="AF17" s="26"/>
      <c r="AG17">
        <f t="shared" si="2"/>
        <v>145.65956823733151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2.1012831479897347</v>
      </c>
      <c r="F18">
        <f>GT_Spot!S18</f>
        <v>0</v>
      </c>
      <c r="G18">
        <f>PPCL_NG!S18</f>
        <v>36.36</v>
      </c>
      <c r="H18">
        <f>PPCL_Spot!S18</f>
        <v>11.51</v>
      </c>
      <c r="I18">
        <f>Bawana_NG!S18</f>
        <v>29.001469310980728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67.009999999999991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1.7814812353596825</v>
      </c>
      <c r="AD18">
        <f t="shared" si="1"/>
        <v>90.171271223610773</v>
      </c>
      <c r="AE18">
        <f>'IDT-1'!E18</f>
        <v>0</v>
      </c>
      <c r="AF18" s="26"/>
      <c r="AG18">
        <f t="shared" si="2"/>
        <v>90.171271223610773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36.36</v>
      </c>
      <c r="H19">
        <f>PPCL_Spot!S19</f>
        <v>11.51</v>
      </c>
      <c r="I19">
        <f>Bawana_NG!S19</f>
        <v>29.001469310980728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66.909999999999982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1.2923042216389402</v>
      </c>
      <c r="AD19">
        <f t="shared" si="1"/>
        <v>145.56044823733151</v>
      </c>
      <c r="AE19">
        <f>'IDT-1'!E19</f>
        <v>0</v>
      </c>
      <c r="AF19" s="26"/>
      <c r="AG19">
        <f t="shared" si="2"/>
        <v>145.56044823733151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36.36</v>
      </c>
      <c r="H20">
        <f>PPCL_Spot!S20</f>
        <v>11.51</v>
      </c>
      <c r="I20">
        <f>Bawana_NG!S20</f>
        <v>29.001469310980728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66.609999999999985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1.28966422163894</v>
      </c>
      <c r="AD20">
        <f t="shared" si="1"/>
        <v>145.26308823733152</v>
      </c>
      <c r="AE20">
        <f>'IDT-1'!E20</f>
        <v>0</v>
      </c>
      <c r="AF20" s="26"/>
      <c r="AG20">
        <f t="shared" si="2"/>
        <v>145.26308823733152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36.36</v>
      </c>
      <c r="H21">
        <f>PPCL_Spot!S21</f>
        <v>11.51</v>
      </c>
      <c r="I21">
        <f>Bawana_NG!S21</f>
        <v>29.001469310980728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66.609999999999985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1.28966422163894</v>
      </c>
      <c r="AD21">
        <f t="shared" si="1"/>
        <v>145.26308823733152</v>
      </c>
      <c r="AE21">
        <f>'IDT-1'!E21</f>
        <v>0</v>
      </c>
      <c r="AF21" s="26"/>
      <c r="AG21">
        <f t="shared" si="2"/>
        <v>145.26308823733152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11.51</v>
      </c>
      <c r="I22">
        <f>Bawana_NG!S22</f>
        <v>29.001469310980728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66.609999999999985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1.28966422163894</v>
      </c>
      <c r="AD22">
        <f t="shared" si="1"/>
        <v>145.26308823733152</v>
      </c>
      <c r="AE22">
        <f>'IDT-1'!E22</f>
        <v>0</v>
      </c>
      <c r="AF22" s="26"/>
      <c r="AG22">
        <f t="shared" si="2"/>
        <v>145.26308823733152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11.51</v>
      </c>
      <c r="I23">
        <f>Bawana_NG!S23</f>
        <v>29.001469310980728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66.609999999999985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1.7779612353596825</v>
      </c>
      <c r="AD23">
        <f t="shared" si="1"/>
        <v>89.774791223610762</v>
      </c>
      <c r="AE23">
        <f>'IDT-1'!E23</f>
        <v>0</v>
      </c>
      <c r="AF23" s="26"/>
      <c r="AG23">
        <f t="shared" si="2"/>
        <v>89.774791223610762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11.51</v>
      </c>
      <c r="I24">
        <f>Bawana_NG!S24</f>
        <v>29.001469310980728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66.609999999999985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1.28966422163894</v>
      </c>
      <c r="AD24">
        <f t="shared" si="1"/>
        <v>145.26308823733152</v>
      </c>
      <c r="AE24">
        <f>'IDT-1'!E24</f>
        <v>0</v>
      </c>
      <c r="AF24" s="26"/>
      <c r="AG24">
        <f t="shared" si="2"/>
        <v>145.26308823733152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11.51</v>
      </c>
      <c r="I25">
        <f>Bawana_NG!S25</f>
        <v>29.001469310980728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66.609999999999985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1.28966422163894</v>
      </c>
      <c r="AD25">
        <f t="shared" si="1"/>
        <v>145.26308823733152</v>
      </c>
      <c r="AE25">
        <f>'IDT-1'!E25</f>
        <v>0</v>
      </c>
      <c r="AF25" s="26"/>
      <c r="AG25">
        <f t="shared" si="2"/>
        <v>145.26308823733152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11.51</v>
      </c>
      <c r="I26">
        <f>Bawana_NG!S26</f>
        <v>29.001469310980728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66.609999999999985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1.28966422163894</v>
      </c>
      <c r="AD26">
        <f t="shared" si="1"/>
        <v>145.26308823733152</v>
      </c>
      <c r="AE26">
        <f>'IDT-1'!E26</f>
        <v>0</v>
      </c>
      <c r="AF26" s="26"/>
      <c r="AG26">
        <f t="shared" si="2"/>
        <v>145.26308823733152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2.100998336106489</v>
      </c>
      <c r="F27">
        <f>GT_Spot!S27</f>
        <v>0</v>
      </c>
      <c r="G27">
        <f>PPCL_NG!S27</f>
        <v>36.36</v>
      </c>
      <c r="H27">
        <f>PPCL_Spot!S27</f>
        <v>11.51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66.799999999999983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1.824008436689456</v>
      </c>
      <c r="AD27">
        <f t="shared" si="1"/>
        <v>84.916989899417004</v>
      </c>
      <c r="AE27">
        <f>'IDT-1'!E27</f>
        <v>0</v>
      </c>
      <c r="AF27" s="26"/>
      <c r="AG27">
        <f t="shared" si="2"/>
        <v>84.916989899417004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2.100998336106489</v>
      </c>
      <c r="F28">
        <f>GT_Spot!S28</f>
        <v>0</v>
      </c>
      <c r="G28">
        <f>PPCL_NG!S28</f>
        <v>36.36</v>
      </c>
      <c r="H28">
        <f>PPCL_Spot!S28</f>
        <v>11.51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66.799999999999983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1.2913207853577369</v>
      </c>
      <c r="AD28">
        <f t="shared" si="1"/>
        <v>145.44967755074873</v>
      </c>
      <c r="AE28">
        <f>'IDT-1'!E28</f>
        <v>0</v>
      </c>
      <c r="AF28" s="26"/>
      <c r="AG28">
        <f t="shared" si="2"/>
        <v>145.44967755074873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2.100998336106489</v>
      </c>
      <c r="F29">
        <f>GT_Spot!S29</f>
        <v>0</v>
      </c>
      <c r="G29">
        <f>PPCL_NG!S29</f>
        <v>36.36</v>
      </c>
      <c r="H29">
        <f>PPCL_Spot!S29</f>
        <v>11.51</v>
      </c>
      <c r="I29">
        <f>Bawana_NG!S29</f>
        <v>29.001469310980728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66.799999999999983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1.2913337152943674</v>
      </c>
      <c r="AD29">
        <f t="shared" si="1"/>
        <v>145.45113393179281</v>
      </c>
      <c r="AE29">
        <f>'IDT-1'!E29</f>
        <v>0</v>
      </c>
      <c r="AF29" s="26"/>
      <c r="AG29">
        <f t="shared" si="2"/>
        <v>145.45113393179281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2.100998336106489</v>
      </c>
      <c r="F30">
        <f>GT_Spot!S30</f>
        <v>0</v>
      </c>
      <c r="G30">
        <f>PPCL_NG!S30</f>
        <v>36.36</v>
      </c>
      <c r="H30">
        <f>PPCL_Spot!S30</f>
        <v>11.51</v>
      </c>
      <c r="I30">
        <f>Bawana_NG!S30</f>
        <v>29.001469310980728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66.799999999999983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1.2913337152943674</v>
      </c>
      <c r="AD30">
        <f t="shared" si="1"/>
        <v>145.45113393179281</v>
      </c>
      <c r="AE30">
        <f>'IDT-1'!E30</f>
        <v>0</v>
      </c>
      <c r="AF30" s="26"/>
      <c r="AG30">
        <f t="shared" si="2"/>
        <v>145.45113393179281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10.89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66.799999999999983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1.774164305423052</v>
      </c>
      <c r="AD31">
        <f t="shared" si="1"/>
        <v>89.347118842566658</v>
      </c>
      <c r="AE31">
        <f>'IDT-1'!E31</f>
        <v>0</v>
      </c>
      <c r="AF31" s="26"/>
      <c r="AG31">
        <f t="shared" si="2"/>
        <v>89.347118842566658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10.89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66.799999999999983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1.2858672917023095</v>
      </c>
      <c r="AD32">
        <f t="shared" si="1"/>
        <v>144.8354158562874</v>
      </c>
      <c r="AE32">
        <f>'IDT-1'!E32</f>
        <v>0</v>
      </c>
      <c r="AF32" s="26"/>
      <c r="AG32">
        <f t="shared" si="2"/>
        <v>144.8354158562874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10.89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66.799999999999983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1.2858672917023095</v>
      </c>
      <c r="AD33">
        <f t="shared" si="1"/>
        <v>144.8354158562874</v>
      </c>
      <c r="AE33">
        <f>'IDT-1'!E33</f>
        <v>0</v>
      </c>
      <c r="AF33" s="26"/>
      <c r="AG33">
        <f t="shared" si="2"/>
        <v>144.8354158562874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2.1012831479897347</v>
      </c>
      <c r="F34">
        <f>GT_Spot!S34</f>
        <v>0</v>
      </c>
      <c r="G34">
        <f>PPCL_NG!S34</f>
        <v>36.36</v>
      </c>
      <c r="H34">
        <f>PPCL_Spot!S34</f>
        <v>10.89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66.799999999999983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1.2858672917023095</v>
      </c>
      <c r="AD34">
        <f t="shared" si="1"/>
        <v>144.8354158562874</v>
      </c>
      <c r="AE34">
        <f>'IDT-1'!E34</f>
        <v>0</v>
      </c>
      <c r="AF34" s="26"/>
      <c r="AG34">
        <f t="shared" si="2"/>
        <v>144.8354158562874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2.1012831479897347</v>
      </c>
      <c r="F35">
        <f>GT_Spot!S35</f>
        <v>0</v>
      </c>
      <c r="G35">
        <f>PPCL_NG!S35</f>
        <v>36.36</v>
      </c>
      <c r="H35">
        <f>PPCL_Spot!S35</f>
        <v>10.89</v>
      </c>
      <c r="I35">
        <f>Bawana_NG!S35</f>
        <v>28.999999999999996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66.799999999999983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1.7297736678120754</v>
      </c>
      <c r="AD35">
        <f t="shared" si="1"/>
        <v>94.391509480177646</v>
      </c>
      <c r="AE35">
        <f>'IDT-1'!E35</f>
        <v>0</v>
      </c>
      <c r="AF35" s="26"/>
      <c r="AG35">
        <f t="shared" si="2"/>
        <v>94.391509480177646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2.1012831479897347</v>
      </c>
      <c r="F36">
        <f>GT_Spot!S36</f>
        <v>0</v>
      </c>
      <c r="G36">
        <f>PPCL_NG!S36</f>
        <v>36.36</v>
      </c>
      <c r="H36">
        <f>PPCL_Spot!S36</f>
        <v>10.89</v>
      </c>
      <c r="I36">
        <f>Bawana_NG!S36</f>
        <v>28.999999999999996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66.999999999999986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1.2876272917023095</v>
      </c>
      <c r="AD36">
        <f t="shared" si="1"/>
        <v>145.0336558562874</v>
      </c>
      <c r="AE36">
        <f>'IDT-1'!E36</f>
        <v>0</v>
      </c>
      <c r="AF36" s="26"/>
      <c r="AG36">
        <f t="shared" si="2"/>
        <v>145.0336558562874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2.1012831479897347</v>
      </c>
      <c r="F37">
        <f>GT_Spot!S37</f>
        <v>0</v>
      </c>
      <c r="G37">
        <f>PPCL_NG!S37</f>
        <v>36.36</v>
      </c>
      <c r="H37">
        <f>PPCL_Spot!S37</f>
        <v>10.89</v>
      </c>
      <c r="I37">
        <f>Bawana_NG!S37</f>
        <v>28.999999999999996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67.63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1.2931712917023097</v>
      </c>
      <c r="AD37">
        <f t="shared" si="1"/>
        <v>145.65811185628741</v>
      </c>
      <c r="AE37">
        <f>'IDT-1'!E37</f>
        <v>0</v>
      </c>
      <c r="AF37" s="26"/>
      <c r="AG37">
        <f t="shared" si="2"/>
        <v>145.65811185628741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2.1012831479897347</v>
      </c>
      <c r="F38">
        <f>GT_Spot!S38</f>
        <v>0</v>
      </c>
      <c r="G38">
        <f>PPCL_NG!S38</f>
        <v>36.36</v>
      </c>
      <c r="H38">
        <f>PPCL_Spot!S38</f>
        <v>10.89</v>
      </c>
      <c r="I38">
        <f>Bawana_NG!S38</f>
        <v>28.999999999999996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69.06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1.3057552917023096</v>
      </c>
      <c r="AD38">
        <f t="shared" si="1"/>
        <v>147.07552785628744</v>
      </c>
      <c r="AE38">
        <f>'IDT-1'!E38</f>
        <v>0</v>
      </c>
      <c r="AF38" s="26"/>
      <c r="AG38">
        <f t="shared" si="2"/>
        <v>147.07552785628744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2.1012831479897347</v>
      </c>
      <c r="F39">
        <f>GT_Spot!S39</f>
        <v>0</v>
      </c>
      <c r="G39">
        <f>PPCL_NG!S39</f>
        <v>36.36</v>
      </c>
      <c r="H39">
        <f>PPCL_Spot!S39</f>
        <v>10.89</v>
      </c>
      <c r="I39">
        <f>Bawana_NG!S39</f>
        <v>28.999999999999996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69.199999999999989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44.62</v>
      </c>
      <c r="AB39" s="117">
        <f>-STOA!Q39</f>
        <v>0</v>
      </c>
      <c r="AC39">
        <f t="shared" si="0"/>
        <v>2.4901387686998886</v>
      </c>
      <c r="AD39">
        <f t="shared" si="1"/>
        <v>99.681144379289833</v>
      </c>
      <c r="AE39">
        <f>'IDT-1'!E39</f>
        <v>0</v>
      </c>
      <c r="AF39" s="26"/>
      <c r="AG39">
        <f t="shared" si="2"/>
        <v>99.681144379289833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-90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2.1012831479897347</v>
      </c>
      <c r="F40">
        <f>GT_Spot!S40</f>
        <v>0</v>
      </c>
      <c r="G40">
        <f>PPCL_NG!S40</f>
        <v>36.36</v>
      </c>
      <c r="H40">
        <f>PPCL_Spot!S40</f>
        <v>10.89</v>
      </c>
      <c r="I40">
        <f>Bawana_NG!S40</f>
        <v>28.999999999999996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69.199999999999989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44.62</v>
      </c>
      <c r="AB40" s="117">
        <f>-STOA!Q40</f>
        <v>0</v>
      </c>
      <c r="AC40">
        <f t="shared" si="0"/>
        <v>1.6911072917023098</v>
      </c>
      <c r="AD40">
        <f t="shared" si="1"/>
        <v>190.48017585628742</v>
      </c>
      <c r="AE40">
        <f>'IDT-1'!E40</f>
        <v>0</v>
      </c>
      <c r="AF40" s="26"/>
      <c r="AG40">
        <f t="shared" si="2"/>
        <v>190.48017585628742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2.1012831479897347</v>
      </c>
      <c r="F41">
        <f>GT_Spot!S41</f>
        <v>0</v>
      </c>
      <c r="G41">
        <f>PPCL_NG!S41</f>
        <v>36.36</v>
      </c>
      <c r="H41">
        <f>PPCL_Spot!S41</f>
        <v>10.89</v>
      </c>
      <c r="I41">
        <f>Bawana_NG!S41</f>
        <v>28.999999999999996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69.22999999999999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44.62</v>
      </c>
      <c r="AB41" s="117">
        <f>-STOA!Q41</f>
        <v>0</v>
      </c>
      <c r="AC41">
        <f t="shared" si="0"/>
        <v>1.6913712917023096</v>
      </c>
      <c r="AD41">
        <f t="shared" si="1"/>
        <v>190.50991185628743</v>
      </c>
      <c r="AE41">
        <f>'IDT-1'!E41</f>
        <v>0</v>
      </c>
      <c r="AF41" s="26"/>
      <c r="AG41">
        <f t="shared" si="2"/>
        <v>190.50991185628743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2.1012831479897347</v>
      </c>
      <c r="F42">
        <f>GT_Spot!S42</f>
        <v>0</v>
      </c>
      <c r="G42">
        <f>PPCL_NG!S42</f>
        <v>36.36</v>
      </c>
      <c r="H42">
        <f>PPCL_Spot!S42</f>
        <v>10.89</v>
      </c>
      <c r="I42">
        <f>Bawana_NG!S42</f>
        <v>28.999999999999996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69.169999999999987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44.62</v>
      </c>
      <c r="AB42" s="117">
        <f>-STOA!Q42</f>
        <v>0</v>
      </c>
      <c r="AC42">
        <f t="shared" si="0"/>
        <v>1.6908432917023097</v>
      </c>
      <c r="AD42">
        <f t="shared" si="1"/>
        <v>190.4504398562874</v>
      </c>
      <c r="AE42">
        <f>'IDT-1'!E42</f>
        <v>0</v>
      </c>
      <c r="AF42" s="26"/>
      <c r="AG42">
        <f t="shared" si="2"/>
        <v>190.4504398562874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1.3738231015420421</v>
      </c>
      <c r="F43">
        <f>GT_Spot!S43</f>
        <v>0</v>
      </c>
      <c r="G43">
        <f>PPCL_NG!S43</f>
        <v>36.36</v>
      </c>
      <c r="H43">
        <f>PPCL_Spot!S43</f>
        <v>0</v>
      </c>
      <c r="I43">
        <f>Bawana_NG!S43</f>
        <v>28.999999999999996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69.099999999999994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44.62</v>
      </c>
      <c r="AB43" s="117">
        <f>-STOA!Q43</f>
        <v>0</v>
      </c>
      <c r="AC43">
        <f t="shared" si="0"/>
        <v>2.2982438450691953</v>
      </c>
      <c r="AD43">
        <f t="shared" si="1"/>
        <v>98.155579256472848</v>
      </c>
      <c r="AE43">
        <f>'IDT-1'!E43</f>
        <v>0</v>
      </c>
      <c r="AF43" s="26"/>
      <c r="AG43">
        <f t="shared" si="2"/>
        <v>98.155579256472848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-80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1.3738231015420421</v>
      </c>
      <c r="F44">
        <f>GT_Spot!S44</f>
        <v>0</v>
      </c>
      <c r="G44">
        <f>PPCL_NG!S44</f>
        <v>36.36</v>
      </c>
      <c r="H44">
        <f>PPCL_Spot!S44</f>
        <v>0</v>
      </c>
      <c r="I44">
        <f>Bawana_NG!S44</f>
        <v>28.999999999999996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69.06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44.62</v>
      </c>
      <c r="AB44" s="117">
        <f>-STOA!Q44</f>
        <v>0</v>
      </c>
      <c r="AC44">
        <f t="shared" si="0"/>
        <v>1.58764164329357</v>
      </c>
      <c r="AD44">
        <f t="shared" si="1"/>
        <v>178.82618145824847</v>
      </c>
      <c r="AE44">
        <f>'IDT-1'!E44</f>
        <v>0</v>
      </c>
      <c r="AF44" s="26"/>
      <c r="AG44">
        <f t="shared" si="2"/>
        <v>178.82618145824847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2.1022013501614323</v>
      </c>
      <c r="F45">
        <f>GT_Spot!S45</f>
        <v>0</v>
      </c>
      <c r="G45">
        <f>PPCL_NG!S45</f>
        <v>36.36</v>
      </c>
      <c r="H45">
        <f>PPCL_Spot!S45</f>
        <v>10.137018523963539</v>
      </c>
      <c r="I45">
        <f>Bawana_NG!S45</f>
        <v>29.000000000000004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68.97999999999999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44.62</v>
      </c>
      <c r="AB45" s="117">
        <f>-STOA!Q45</f>
        <v>0</v>
      </c>
      <c r="AC45">
        <f t="shared" si="0"/>
        <v>1.6825531348922997</v>
      </c>
      <c r="AD45">
        <f t="shared" si="1"/>
        <v>189.51666673923268</v>
      </c>
      <c r="AE45">
        <f>'IDT-1'!E45</f>
        <v>0</v>
      </c>
      <c r="AF45" s="26"/>
      <c r="AG45">
        <f t="shared" si="2"/>
        <v>189.51666673923268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2.1022013501614323</v>
      </c>
      <c r="F46">
        <f>GT_Spot!S46</f>
        <v>0</v>
      </c>
      <c r="G46">
        <f>PPCL_NG!S46</f>
        <v>36.36</v>
      </c>
      <c r="H46">
        <f>PPCL_Spot!S46</f>
        <v>10.137018523963539</v>
      </c>
      <c r="I46">
        <f>Bawana_NG!S46</f>
        <v>29.000000000000004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68.97999999999999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44.62</v>
      </c>
      <c r="AB46" s="117">
        <f>-STOA!Q46</f>
        <v>0</v>
      </c>
      <c r="AC46">
        <f t="shared" si="0"/>
        <v>1.6825531348922997</v>
      </c>
      <c r="AD46">
        <f t="shared" si="1"/>
        <v>189.51666673923268</v>
      </c>
      <c r="AE46">
        <f>'IDT-1'!E46</f>
        <v>0</v>
      </c>
      <c r="AF46" s="26"/>
      <c r="AG46">
        <f t="shared" si="2"/>
        <v>189.51666673923268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9.3729290403251007</v>
      </c>
      <c r="I47">
        <f>Bawana_NG!S47</f>
        <v>29.000000000000004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68.77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44.62</v>
      </c>
      <c r="AB47" s="117">
        <f>-STOA!Q47</f>
        <v>0</v>
      </c>
      <c r="AC47">
        <f t="shared" si="0"/>
        <v>2.384239918062268</v>
      </c>
      <c r="AD47">
        <f t="shared" si="1"/>
        <v>107.8418642054198</v>
      </c>
      <c r="AE47">
        <f>'IDT-1'!E47</f>
        <v>0</v>
      </c>
      <c r="AF47" s="26"/>
      <c r="AG47">
        <f t="shared" si="2"/>
        <v>107.8418642054198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-80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9.3729290403251007</v>
      </c>
      <c r="I48">
        <f>Bawana_NG!S48</f>
        <v>29.000000000000004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68.92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44.62</v>
      </c>
      <c r="AB48" s="117">
        <f>-STOA!Q48</f>
        <v>0</v>
      </c>
      <c r="AC48">
        <f t="shared" si="0"/>
        <v>1.6753097162866419</v>
      </c>
      <c r="AD48">
        <f t="shared" si="1"/>
        <v>188.70079440719539</v>
      </c>
      <c r="AE48">
        <f>'IDT-1'!E48</f>
        <v>0</v>
      </c>
      <c r="AF48" s="26"/>
      <c r="AG48">
        <f t="shared" si="2"/>
        <v>188.70079440719539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1.358490566037736</v>
      </c>
      <c r="F49">
        <f>GT_Spot!S49</f>
        <v>0</v>
      </c>
      <c r="G49">
        <f>PPCL_NG!S49</f>
        <v>36.36</v>
      </c>
      <c r="H49">
        <f>PPCL_Spot!S49</f>
        <v>1</v>
      </c>
      <c r="I49">
        <f>Bawana_NG!S49</f>
        <v>29.000000000000004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68.92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44.62</v>
      </c>
      <c r="AB49" s="117">
        <f>-STOA!Q49</f>
        <v>0</v>
      </c>
      <c r="AC49">
        <f t="shared" si="0"/>
        <v>1.5950747169811323</v>
      </c>
      <c r="AD49">
        <f t="shared" si="1"/>
        <v>179.66341584905661</v>
      </c>
      <c r="AE49">
        <f>'IDT-1'!E49</f>
        <v>0</v>
      </c>
      <c r="AF49" s="26"/>
      <c r="AG49">
        <f t="shared" si="2"/>
        <v>179.66341584905661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9.3729290403251007</v>
      </c>
      <c r="I50">
        <f>Bawana_NG!S50</f>
        <v>29.000000000000004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68.92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44.62</v>
      </c>
      <c r="AB50" s="117">
        <f>-STOA!Q50</f>
        <v>0</v>
      </c>
      <c r="AC50">
        <f t="shared" si="0"/>
        <v>1.6753097162866419</v>
      </c>
      <c r="AD50">
        <f t="shared" si="1"/>
        <v>188.70079440719539</v>
      </c>
      <c r="AE50">
        <f>'IDT-1'!E50</f>
        <v>0</v>
      </c>
      <c r="AF50" s="26"/>
      <c r="AG50">
        <f t="shared" si="2"/>
        <v>188.70079440719539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36.36</v>
      </c>
      <c r="H51">
        <f>PPCL_Spot!S51</f>
        <v>9.3729290403251007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68.849999999999994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20.369999999999997</v>
      </c>
      <c r="AB51" s="117">
        <f>-STOA!Q51</f>
        <v>0</v>
      </c>
      <c r="AC51">
        <f t="shared" si="0"/>
        <v>1.8164188171744549</v>
      </c>
      <c r="AD51">
        <f t="shared" si="1"/>
        <v>124.23968530630759</v>
      </c>
      <c r="AE51">
        <f>'IDT-1'!E51</f>
        <v>0</v>
      </c>
      <c r="AF51" s="26"/>
      <c r="AG51">
        <f t="shared" si="2"/>
        <v>124.23968530630759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-40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36.36</v>
      </c>
      <c r="H52">
        <f>PPCL_Spot!S52</f>
        <v>9.3729290403251007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68.849999999999994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20.369999999999997</v>
      </c>
      <c r="AB52" s="117">
        <f>-STOA!Q52</f>
        <v>0</v>
      </c>
      <c r="AC52">
        <f t="shared" si="0"/>
        <v>1.4612937162866422</v>
      </c>
      <c r="AD52">
        <f t="shared" si="1"/>
        <v>164.59481040719541</v>
      </c>
      <c r="AE52">
        <f>'IDT-1'!E52</f>
        <v>0</v>
      </c>
      <c r="AF52" s="26"/>
      <c r="AG52">
        <f t="shared" si="2"/>
        <v>164.59481040719541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36.36</v>
      </c>
      <c r="H53">
        <f>PPCL_Spot!S53</f>
        <v>9.3729290403251007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68.66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20.369999999999997</v>
      </c>
      <c r="AB53" s="117">
        <f>-STOA!Q53</f>
        <v>0</v>
      </c>
      <c r="AC53">
        <f t="shared" si="0"/>
        <v>1.4596217162866421</v>
      </c>
      <c r="AD53">
        <f t="shared" si="1"/>
        <v>164.4064824071954</v>
      </c>
      <c r="AE53">
        <f>'IDT-1'!E53</f>
        <v>0</v>
      </c>
      <c r="AF53" s="26"/>
      <c r="AG53">
        <f t="shared" si="2"/>
        <v>164.4064824071954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9.3729290403251007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68.72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20.369999999999997</v>
      </c>
      <c r="AB54" s="117">
        <f>-STOA!Q54</f>
        <v>0</v>
      </c>
      <c r="AC54">
        <f t="shared" si="0"/>
        <v>1.4601497162866421</v>
      </c>
      <c r="AD54">
        <f t="shared" si="1"/>
        <v>164.4659544071954</v>
      </c>
      <c r="AE54">
        <f>'IDT-1'!E54</f>
        <v>0</v>
      </c>
      <c r="AF54" s="26"/>
      <c r="AG54">
        <f t="shared" si="2"/>
        <v>164.4659544071954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2.1687558465855941</v>
      </c>
      <c r="F55">
        <f>GT_Spot!S55</f>
        <v>0</v>
      </c>
      <c r="G55">
        <f>PPCL_NG!S55</f>
        <v>36.36</v>
      </c>
      <c r="H55">
        <f>PPCL_Spot!S55</f>
        <v>8.27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68.72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20.369999999999997</v>
      </c>
      <c r="AB55" s="117">
        <f>-STOA!Q55</f>
        <v>0</v>
      </c>
      <c r="AC55">
        <f t="shared" si="0"/>
        <v>1.4510210514499533</v>
      </c>
      <c r="AD55">
        <f t="shared" si="1"/>
        <v>163.43773479513564</v>
      </c>
      <c r="AE55">
        <f>'IDT-1'!E55</f>
        <v>0</v>
      </c>
      <c r="AF55" s="26"/>
      <c r="AG55">
        <f t="shared" si="2"/>
        <v>163.43773479513564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2.1042095416276894</v>
      </c>
      <c r="F56">
        <f>GT_Spot!S56</f>
        <v>0</v>
      </c>
      <c r="G56">
        <f>PPCL_NG!S56</f>
        <v>36.36</v>
      </c>
      <c r="H56">
        <f>PPCL_Spot!S56</f>
        <v>8.4371876041319567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68.86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20.369999999999997</v>
      </c>
      <c r="AB56" s="117">
        <f>-STOA!Q56</f>
        <v>0</v>
      </c>
      <c r="AC56">
        <f t="shared" si="0"/>
        <v>1.8082813957704977</v>
      </c>
      <c r="AD56">
        <f t="shared" si="1"/>
        <v>123.32311574998916</v>
      </c>
      <c r="AE56">
        <f>'IDT-1'!E56</f>
        <v>0</v>
      </c>
      <c r="AF56" s="26"/>
      <c r="AG56">
        <f t="shared" si="2"/>
        <v>123.32311574998916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-40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2.1042095416276894</v>
      </c>
      <c r="F57">
        <f>GT_Spot!S57</f>
        <v>0</v>
      </c>
      <c r="G57">
        <f>PPCL_NG!S57</f>
        <v>36.36</v>
      </c>
      <c r="H57">
        <f>PPCL_Spot!S57</f>
        <v>8.4371876041319567</v>
      </c>
      <c r="I57">
        <f>Bawana_NG!S57</f>
        <v>29.000000000000004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68.709999999999994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20.369999999999997</v>
      </c>
      <c r="AB57" s="117">
        <f>-STOA!Q57</f>
        <v>0</v>
      </c>
      <c r="AC57">
        <f t="shared" si="0"/>
        <v>1.4518362948826851</v>
      </c>
      <c r="AD57">
        <f t="shared" si="1"/>
        <v>163.52956085087695</v>
      </c>
      <c r="AE57">
        <f>'IDT-1'!E57</f>
        <v>0</v>
      </c>
      <c r="AF57" s="26"/>
      <c r="AG57">
        <f t="shared" si="2"/>
        <v>163.52956085087695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2.1042095416276894</v>
      </c>
      <c r="F58">
        <f>GT_Spot!S58</f>
        <v>0</v>
      </c>
      <c r="G58">
        <f>PPCL_NG!S58</f>
        <v>36.36</v>
      </c>
      <c r="H58">
        <f>PPCL_Spot!S58</f>
        <v>8.4371876041319567</v>
      </c>
      <c r="I58">
        <f>Bawana_NG!S58</f>
        <v>29.000000000000004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68.709999999999994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20.369999999999997</v>
      </c>
      <c r="AB58" s="117">
        <f>-STOA!Q58</f>
        <v>0</v>
      </c>
      <c r="AC58">
        <f t="shared" si="0"/>
        <v>1.4518362948826851</v>
      </c>
      <c r="AD58">
        <f t="shared" si="1"/>
        <v>163.52956085087695</v>
      </c>
      <c r="AE58">
        <f>'IDT-1'!E58</f>
        <v>0</v>
      </c>
      <c r="AF58" s="26"/>
      <c r="AG58">
        <f t="shared" si="2"/>
        <v>163.52956085087695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2.1042095416276894</v>
      </c>
      <c r="F59">
        <f>GT_Spot!S59</f>
        <v>0</v>
      </c>
      <c r="G59">
        <f>PPCL_NG!S59</f>
        <v>36.36</v>
      </c>
      <c r="H59">
        <f>PPCL_Spot!S59</f>
        <v>8.4371876041319567</v>
      </c>
      <c r="I59">
        <f>Bawana_NG!S59</f>
        <v>29.000000000000004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68.66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20.369999999999997</v>
      </c>
      <c r="AB59" s="117">
        <f>-STOA!Q59</f>
        <v>0</v>
      </c>
      <c r="AC59">
        <f t="shared" si="0"/>
        <v>1.4513962948826851</v>
      </c>
      <c r="AD59">
        <f t="shared" si="1"/>
        <v>163.48000085087696</v>
      </c>
      <c r="AE59">
        <f>'IDT-1'!E59</f>
        <v>0</v>
      </c>
      <c r="AF59" s="26"/>
      <c r="AG59">
        <f t="shared" si="2"/>
        <v>163.48000085087696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2.1042095416276894</v>
      </c>
      <c r="F60">
        <f>GT_Spot!S60</f>
        <v>0</v>
      </c>
      <c r="G60">
        <f>PPCL_NG!S60</f>
        <v>36.36</v>
      </c>
      <c r="H60">
        <f>PPCL_Spot!S60</f>
        <v>8.4371876041319567</v>
      </c>
      <c r="I60">
        <f>Bawana_NG!S60</f>
        <v>29.000000000000004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68.66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20.369999999999997</v>
      </c>
      <c r="AB60" s="117">
        <f>-STOA!Q60</f>
        <v>0</v>
      </c>
      <c r="AC60">
        <f t="shared" si="0"/>
        <v>1.4513962948826851</v>
      </c>
      <c r="AD60">
        <f t="shared" si="1"/>
        <v>163.48000085087696</v>
      </c>
      <c r="AE60">
        <f>'IDT-1'!E60</f>
        <v>0</v>
      </c>
      <c r="AF60" s="26"/>
      <c r="AG60">
        <f t="shared" si="2"/>
        <v>163.48000085087696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36.36</v>
      </c>
      <c r="H61">
        <f>PPCL_Spot!S61</f>
        <v>8.27</v>
      </c>
      <c r="I61">
        <f>Bawana_NG!S61</f>
        <v>29.000000000000004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68.88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20.369999999999997</v>
      </c>
      <c r="AB61" s="117">
        <f>-STOA!Q61</f>
        <v>0</v>
      </c>
      <c r="AC61">
        <f t="shared" si="0"/>
        <v>1.8069861448541369</v>
      </c>
      <c r="AD61">
        <f t="shared" si="1"/>
        <v>123.17722339677357</v>
      </c>
      <c r="AE61">
        <f>'IDT-1'!E61</f>
        <v>0</v>
      </c>
      <c r="AF61" s="26"/>
      <c r="AG61">
        <f t="shared" si="2"/>
        <v>123.17722339677357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-40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36.36</v>
      </c>
      <c r="H62">
        <f>PPCL_Spot!S62</f>
        <v>8.4371876041319567</v>
      </c>
      <c r="I62">
        <f>Bawana_NG!S62</f>
        <v>29.000000000000004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69.029999999999987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20.369999999999997</v>
      </c>
      <c r="AB62" s="117">
        <f>-STOA!Q62</f>
        <v>0</v>
      </c>
      <c r="AC62">
        <f t="shared" si="0"/>
        <v>1.454652294882685</v>
      </c>
      <c r="AD62">
        <f t="shared" si="1"/>
        <v>163.84674485087695</v>
      </c>
      <c r="AE62">
        <f>'IDT-1'!E62</f>
        <v>0</v>
      </c>
      <c r="AF62" s="26"/>
      <c r="AG62">
        <f t="shared" si="2"/>
        <v>163.84674485087695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2.1042095416276894</v>
      </c>
      <c r="F63">
        <f>GT_Spot!S63</f>
        <v>0</v>
      </c>
      <c r="G63">
        <f>PPCL_NG!S63</f>
        <v>36.36</v>
      </c>
      <c r="H63">
        <f>PPCL_Spot!S63</f>
        <v>8.4371876041319567</v>
      </c>
      <c r="I63">
        <f>Bawana_NG!S63</f>
        <v>29.000000000000004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68.849999999999994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20.369999999999997</v>
      </c>
      <c r="AB63" s="117">
        <f>-STOA!Q63</f>
        <v>0</v>
      </c>
      <c r="AC63">
        <f t="shared" si="0"/>
        <v>1.4530682948826852</v>
      </c>
      <c r="AD63">
        <f t="shared" si="1"/>
        <v>163.66832885087697</v>
      </c>
      <c r="AE63">
        <f>'IDT-1'!E63</f>
        <v>0</v>
      </c>
      <c r="AF63" s="26"/>
      <c r="AG63">
        <f t="shared" si="2"/>
        <v>163.66832885087697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2.1042095416276894</v>
      </c>
      <c r="F64">
        <f>GT_Spot!S64</f>
        <v>0</v>
      </c>
      <c r="G64">
        <f>PPCL_NG!S64</f>
        <v>36.36</v>
      </c>
      <c r="H64">
        <f>PPCL_Spot!S64</f>
        <v>8.4371876041319567</v>
      </c>
      <c r="I64">
        <f>Bawana_NG!S64</f>
        <v>29.000000000000004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68.88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20.369999999999997</v>
      </c>
      <c r="AB64" s="117">
        <f>-STOA!Q64</f>
        <v>0</v>
      </c>
      <c r="AC64">
        <f t="shared" si="0"/>
        <v>1.4533322948826848</v>
      </c>
      <c r="AD64">
        <f t="shared" si="1"/>
        <v>163.69806485087696</v>
      </c>
      <c r="AE64">
        <f>'IDT-1'!E64</f>
        <v>0</v>
      </c>
      <c r="AF64" s="26"/>
      <c r="AG64">
        <f t="shared" si="2"/>
        <v>163.69806485087696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2.1042095416276894</v>
      </c>
      <c r="F65">
        <f>GT_Spot!S65</f>
        <v>0</v>
      </c>
      <c r="G65">
        <f>PPCL_NG!S65</f>
        <v>36.36</v>
      </c>
      <c r="H65">
        <f>PPCL_Spot!S65</f>
        <v>8.4371876041319567</v>
      </c>
      <c r="I65">
        <f>Bawana_NG!S65</f>
        <v>29.000000000000004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20.369999999999997</v>
      </c>
      <c r="AB65" s="117">
        <f>-STOA!Q65</f>
        <v>0</v>
      </c>
      <c r="AC65">
        <f t="shared" si="0"/>
        <v>1.454388294882685</v>
      </c>
      <c r="AD65">
        <f t="shared" si="1"/>
        <v>163.81700885087696</v>
      </c>
      <c r="AE65">
        <f>'IDT-1'!E65</f>
        <v>0</v>
      </c>
      <c r="AF65" s="26"/>
      <c r="AG65">
        <f t="shared" si="2"/>
        <v>163.81700885087696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2.1042095416276894</v>
      </c>
      <c r="F66">
        <f>GT_Spot!S66</f>
        <v>0</v>
      </c>
      <c r="G66">
        <f>PPCL_NG!S66</f>
        <v>36.36</v>
      </c>
      <c r="H66">
        <f>PPCL_Spot!S66</f>
        <v>8.4371876041319567</v>
      </c>
      <c r="I66">
        <f>Bawana_NG!S66</f>
        <v>29.000000000000004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20.369999999999997</v>
      </c>
      <c r="AB66" s="117">
        <f>-STOA!Q66</f>
        <v>0</v>
      </c>
      <c r="AC66">
        <f t="shared" si="0"/>
        <v>1.8539040333814742</v>
      </c>
      <c r="AD66">
        <f t="shared" si="1"/>
        <v>118.41749311237817</v>
      </c>
      <c r="AE66">
        <f>'IDT-1'!E66</f>
        <v>0</v>
      </c>
      <c r="AF66" s="26"/>
      <c r="AG66">
        <f t="shared" si="2"/>
        <v>118.41749311237817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-45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2.1042095416276894</v>
      </c>
      <c r="F67">
        <f>GT_Spot!S67</f>
        <v>0</v>
      </c>
      <c r="G67">
        <f>PPCL_NG!S67</f>
        <v>36.36</v>
      </c>
      <c r="H67">
        <f>PPCL_Spot!S67</f>
        <v>8.27</v>
      </c>
      <c r="I67">
        <f>Bawana_NG!S67</f>
        <v>29.000000000000004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68.309999999999988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20.369999999999997</v>
      </c>
      <c r="AB67" s="117">
        <f>-STOA!Q67</f>
        <v>0</v>
      </c>
      <c r="AC67">
        <f t="shared" si="0"/>
        <v>1.4468450439663236</v>
      </c>
      <c r="AD67">
        <f t="shared" si="1"/>
        <v>162.96736449766135</v>
      </c>
      <c r="AE67">
        <f>'IDT-1'!E67</f>
        <v>0</v>
      </c>
      <c r="AF67" s="26"/>
      <c r="AG67">
        <f t="shared" si="2"/>
        <v>162.96736449766135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2.1042095416276894</v>
      </c>
      <c r="F68">
        <f>GT_Spot!S68</f>
        <v>0</v>
      </c>
      <c r="G68">
        <f>PPCL_NG!S68</f>
        <v>36.36</v>
      </c>
      <c r="H68">
        <f>PPCL_Spot!S68</f>
        <v>8.4371876041319567</v>
      </c>
      <c r="I68">
        <f>Bawana_NG!S68</f>
        <v>29.000000000000004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68.329999999999984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20.369999999999997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1.4484922948826848</v>
      </c>
      <c r="AD68">
        <f t="shared" ref="AD68:AD98" si="4">SUM(B68:AB68,AI68:AR68)-AC68</f>
        <v>163.15290485087692</v>
      </c>
      <c r="AE68">
        <f>'IDT-1'!E68</f>
        <v>0</v>
      </c>
      <c r="AF68" s="26"/>
      <c r="AG68">
        <f t="shared" ref="AG68:AG98" si="5">SUM(AD68:AF68)+AT68</f>
        <v>163.15290485087692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2.1042095416276894</v>
      </c>
      <c r="F69">
        <f>GT_Spot!S69</f>
        <v>0</v>
      </c>
      <c r="G69">
        <f>PPCL_NG!S69</f>
        <v>36.36</v>
      </c>
      <c r="H69">
        <f>PPCL_Spot!S69</f>
        <v>8.4371876041319567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67.279999999999987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20.369999999999997</v>
      </c>
      <c r="AB69" s="117">
        <f>-STOA!Q69</f>
        <v>0</v>
      </c>
      <c r="AC69">
        <f t="shared" si="3"/>
        <v>1.4392522948826849</v>
      </c>
      <c r="AD69">
        <f t="shared" si="4"/>
        <v>162.11214485087694</v>
      </c>
      <c r="AE69">
        <f>'IDT-1'!E69</f>
        <v>0</v>
      </c>
      <c r="AF69" s="26"/>
      <c r="AG69">
        <f t="shared" si="5"/>
        <v>162.11214485087694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2.1022013501614323</v>
      </c>
      <c r="F70">
        <f>GT_Spot!S70</f>
        <v>0</v>
      </c>
      <c r="G70">
        <f>PPCL_NG!S70</f>
        <v>36.36</v>
      </c>
      <c r="H70">
        <f>PPCL_Spot!S70</f>
        <v>8.4371876041319567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67.279999999999987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20.369999999999997</v>
      </c>
      <c r="AB70" s="117">
        <f>-STOA!Q70</f>
        <v>0</v>
      </c>
      <c r="AC70">
        <f t="shared" si="3"/>
        <v>1.4392346227977817</v>
      </c>
      <c r="AD70">
        <f t="shared" si="4"/>
        <v>162.11015433149558</v>
      </c>
      <c r="AE70">
        <f>'IDT-1'!E70</f>
        <v>0</v>
      </c>
      <c r="AF70" s="26"/>
      <c r="AG70">
        <f t="shared" si="5"/>
        <v>162.11015433149558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2.1022013501614323</v>
      </c>
      <c r="F71">
        <f>GT_Spot!S71</f>
        <v>0</v>
      </c>
      <c r="G71">
        <f>PPCL_NG!S71</f>
        <v>36.36</v>
      </c>
      <c r="H71">
        <f>PPCL_Spot!S71</f>
        <v>8.4371876041319567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66.489999999999981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20.369999999999997</v>
      </c>
      <c r="AB71" s="117">
        <f>-STOA!Q71</f>
        <v>0</v>
      </c>
      <c r="AC71">
        <f t="shared" si="3"/>
        <v>1.8317983612965711</v>
      </c>
      <c r="AD71">
        <f t="shared" si="4"/>
        <v>115.92759059299679</v>
      </c>
      <c r="AE71">
        <f>'IDT-1'!E71</f>
        <v>0</v>
      </c>
      <c r="AF71" s="26"/>
      <c r="AG71">
        <f t="shared" si="5"/>
        <v>115.92759059299679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1.3993017166133253</v>
      </c>
      <c r="F72">
        <f>GT_Spot!S72</f>
        <v>0</v>
      </c>
      <c r="G72">
        <f>PPCL_NG!S72</f>
        <v>36.36</v>
      </c>
      <c r="H72">
        <f>PPCL_Spot!S72</f>
        <v>0</v>
      </c>
      <c r="I72">
        <f>Bawana_NG!S72</f>
        <v>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66.339999999999989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20.369999999999997</v>
      </c>
      <c r="AB72" s="117">
        <f>-STOA!Q72</f>
        <v>0</v>
      </c>
      <c r="AC72">
        <f t="shared" si="3"/>
        <v>1.3505298551061971</v>
      </c>
      <c r="AD72">
        <f t="shared" si="4"/>
        <v>152.1187718615071</v>
      </c>
      <c r="AE72">
        <f>'IDT-1'!E72</f>
        <v>0</v>
      </c>
      <c r="AF72" s="26"/>
      <c r="AG72">
        <f t="shared" si="5"/>
        <v>152.1187718615071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1.3993017166133253</v>
      </c>
      <c r="F73">
        <f>GT_Spot!S73</f>
        <v>0</v>
      </c>
      <c r="G73">
        <f>PPCL_NG!S73</f>
        <v>36.36</v>
      </c>
      <c r="H73">
        <f>PPCL_Spot!S73</f>
        <v>0</v>
      </c>
      <c r="I73">
        <f>Bawana_NG!S73</f>
        <v>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66.339999999999989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20.369999999999997</v>
      </c>
      <c r="AB73" s="117">
        <f>-STOA!Q73</f>
        <v>0</v>
      </c>
      <c r="AC73">
        <f t="shared" si="3"/>
        <v>1.3505298551061971</v>
      </c>
      <c r="AD73">
        <f t="shared" si="4"/>
        <v>152.1187718615071</v>
      </c>
      <c r="AE73">
        <f>'IDT-1'!E73</f>
        <v>0</v>
      </c>
      <c r="AF73" s="26"/>
      <c r="AG73">
        <f t="shared" si="5"/>
        <v>152.1187718615071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2.1022013501614323</v>
      </c>
      <c r="F74">
        <f>GT_Spot!S74</f>
        <v>0</v>
      </c>
      <c r="G74">
        <f>PPCL_NG!S74</f>
        <v>36.36</v>
      </c>
      <c r="H74">
        <f>PPCL_Spot!S74</f>
        <v>8.4371876041319567</v>
      </c>
      <c r="I74">
        <f>Bawana_NG!S74</f>
        <v>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66.339999999999989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20.369999999999997</v>
      </c>
      <c r="AB74" s="117">
        <f>-STOA!Q74</f>
        <v>0</v>
      </c>
      <c r="AC74">
        <f t="shared" si="3"/>
        <v>1.4309626227977816</v>
      </c>
      <c r="AD74">
        <f t="shared" si="4"/>
        <v>161.17842633149559</v>
      </c>
      <c r="AE74">
        <f>'IDT-1'!E74</f>
        <v>0</v>
      </c>
      <c r="AF74" s="26"/>
      <c r="AG74">
        <f t="shared" si="5"/>
        <v>161.17842633149559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2.1022013501614323</v>
      </c>
      <c r="F75">
        <f>GT_Spot!S75</f>
        <v>0</v>
      </c>
      <c r="G75">
        <f>PPCL_NG!S75</f>
        <v>36.36</v>
      </c>
      <c r="H75">
        <f>PPCL_Spot!S75</f>
        <v>9.3729290403251007</v>
      </c>
      <c r="I75">
        <f>Bawana_NG!S75</f>
        <v>28.999999999999996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66.139999999999986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1.533060973102141</v>
      </c>
      <c r="AD75">
        <f t="shared" si="4"/>
        <v>112.41206941738439</v>
      </c>
      <c r="AE75">
        <f>'IDT-1'!E75</f>
        <v>0</v>
      </c>
      <c r="AF75" s="26"/>
      <c r="AG75">
        <f t="shared" si="5"/>
        <v>112.41206941738439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2.1022013501614323</v>
      </c>
      <c r="F76">
        <f>GT_Spot!S76</f>
        <v>0</v>
      </c>
      <c r="G76">
        <f>PPCL_NG!S76</f>
        <v>36.36</v>
      </c>
      <c r="H76">
        <f>PPCL_Spot!S76</f>
        <v>9.3729290403251007</v>
      </c>
      <c r="I76">
        <f>Bawana_NG!S76</f>
        <v>28.27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66.139999999999986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1.07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1.6012051474362814</v>
      </c>
      <c r="AD76">
        <f t="shared" si="4"/>
        <v>180.35392524305021</v>
      </c>
      <c r="AE76">
        <f>'IDT-1'!E76</f>
        <v>0</v>
      </c>
      <c r="AF76" s="26"/>
      <c r="AG76">
        <f t="shared" si="5"/>
        <v>180.35392524305021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37.67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2.1022013501614323</v>
      </c>
      <c r="F77">
        <f>GT_Spot!S77</f>
        <v>0</v>
      </c>
      <c r="G77">
        <f>PPCL_NG!S77</f>
        <v>36.36</v>
      </c>
      <c r="H77">
        <f>PPCL_Spot!S77</f>
        <v>9.3729290403251007</v>
      </c>
      <c r="I77">
        <f>Bawana_NG!S77</f>
        <v>28.27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53.12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2.52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1.4868931474362814</v>
      </c>
      <c r="AD77">
        <f t="shared" si="4"/>
        <v>167.47823724305024</v>
      </c>
      <c r="AE77">
        <f>'IDT-1'!E77</f>
        <v>0</v>
      </c>
      <c r="AF77" s="26"/>
      <c r="AG77">
        <f t="shared" si="5"/>
        <v>167.47823724305024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36.25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2.1022013501614323</v>
      </c>
      <c r="F78">
        <f>GT_Spot!S78</f>
        <v>0</v>
      </c>
      <c r="G78">
        <f>PPCL_NG!S78</f>
        <v>36.36</v>
      </c>
      <c r="H78">
        <f>PPCL_Spot!S78</f>
        <v>9.3729290403251007</v>
      </c>
      <c r="I78">
        <f>Bawana_NG!S78</f>
        <v>28.27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53.12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1.412060973102141</v>
      </c>
      <c r="AD78">
        <f t="shared" si="4"/>
        <v>98.783069417384382</v>
      </c>
      <c r="AE78">
        <f>'IDT-1'!E78</f>
        <v>0</v>
      </c>
      <c r="AF78" s="26"/>
      <c r="AG78">
        <f t="shared" si="5"/>
        <v>98.783069417384382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-30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36.36</v>
      </c>
      <c r="H79">
        <f>PPCL_Spot!S79</f>
        <v>9.31</v>
      </c>
      <c r="I79">
        <f>Bawana_NG!S79</f>
        <v>28.27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66.139999999999986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2.81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1.6009153718814206</v>
      </c>
      <c r="AD79">
        <f t="shared" si="4"/>
        <v>180.32128597828</v>
      </c>
      <c r="AE79">
        <f>'IDT-1'!E79</f>
        <v>0</v>
      </c>
      <c r="AF79" s="26"/>
      <c r="AG79">
        <f t="shared" si="5"/>
        <v>180.32128597828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35.96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36.36</v>
      </c>
      <c r="H80">
        <f>PPCL_Spot!S80</f>
        <v>9.3729290403251007</v>
      </c>
      <c r="I80">
        <f>Bawana_NG!S80</f>
        <v>28.27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66.139999999999986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5.63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1.6867411474362815</v>
      </c>
      <c r="AD80">
        <f t="shared" si="4"/>
        <v>189.98838924305022</v>
      </c>
      <c r="AE80">
        <f>'IDT-1'!E80</f>
        <v>0</v>
      </c>
      <c r="AF80" s="26"/>
      <c r="AG80">
        <f t="shared" si="5"/>
        <v>189.98838924305022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42.83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36.36</v>
      </c>
      <c r="H81">
        <f>PPCL_Spot!S81</f>
        <v>9.3729290403251007</v>
      </c>
      <c r="I81">
        <f>Bawana_NG!S81</f>
        <v>28.27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66.139999999999986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1.4378556978801877</v>
      </c>
      <c r="AD81">
        <f t="shared" si="4"/>
        <v>121.77727469260633</v>
      </c>
      <c r="AE81">
        <f>'IDT-1'!E81</f>
        <v>0</v>
      </c>
      <c r="AF81" s="26"/>
      <c r="AG81">
        <f t="shared" si="5"/>
        <v>121.77727469260633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2.1657695796794676</v>
      </c>
      <c r="F82">
        <f>GT_Spot!S82</f>
        <v>0</v>
      </c>
      <c r="G82">
        <f>PPCL_NG!S82</f>
        <v>36.36</v>
      </c>
      <c r="H82">
        <f>PPCL_Spot!S82</f>
        <v>9.3729290403251007</v>
      </c>
      <c r="I82">
        <f>Bawana_NG!S82</f>
        <v>28.27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66.139999999999986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2.52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1.6018525478560401</v>
      </c>
      <c r="AD82">
        <f t="shared" si="4"/>
        <v>180.42684607214852</v>
      </c>
      <c r="AE82">
        <f>'IDT-1'!E82</f>
        <v>0</v>
      </c>
      <c r="AF82" s="26"/>
      <c r="AG82">
        <f t="shared" si="5"/>
        <v>180.42684607214852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36.229999999999997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1.3989218328840971</v>
      </c>
      <c r="F83">
        <f>GT_Spot!S83</f>
        <v>0</v>
      </c>
      <c r="G83">
        <f>PPCL_NG!S83</f>
        <v>36.36</v>
      </c>
      <c r="H83">
        <f>PPCL_Spot!S83</f>
        <v>0</v>
      </c>
      <c r="I83">
        <f>Bawana_NG!S83</f>
        <v>28.73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66.139999999999986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2.81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1.5166705121293802</v>
      </c>
      <c r="AD83">
        <f t="shared" si="4"/>
        <v>170.83225132075472</v>
      </c>
      <c r="AE83">
        <f>'IDT-1'!E83</f>
        <v>0</v>
      </c>
      <c r="AF83" s="26"/>
      <c r="AG83">
        <f t="shared" si="5"/>
        <v>170.83225132075472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35.94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1.3989218328840971</v>
      </c>
      <c r="F84">
        <f>GT_Spot!S84</f>
        <v>0</v>
      </c>
      <c r="G84">
        <f>PPCL_NG!S84</f>
        <v>36.36</v>
      </c>
      <c r="H84">
        <f>PPCL_Spot!S84</f>
        <v>0</v>
      </c>
      <c r="I84">
        <f>Bawana_NG!S84</f>
        <v>28.73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66.139999999999986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1.4317505121293801</v>
      </c>
      <c r="AD84">
        <f t="shared" si="4"/>
        <v>161.2671713207547</v>
      </c>
      <c r="AE84">
        <f>'IDT-1'!E84</f>
        <v>0</v>
      </c>
      <c r="AF84" s="26"/>
      <c r="AG84">
        <f t="shared" si="5"/>
        <v>161.2671713207547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29.1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1.3989218328840971</v>
      </c>
      <c r="F85">
        <f>GT_Spot!S85</f>
        <v>0</v>
      </c>
      <c r="G85">
        <f>PPCL_NG!S85</f>
        <v>36.36</v>
      </c>
      <c r="H85">
        <f>PPCL_Spot!S85</f>
        <v>0</v>
      </c>
      <c r="I85">
        <f>Bawana_NG!S85</f>
        <v>28.73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66.139999999999986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1.51711051212938</v>
      </c>
      <c r="AD85">
        <f t="shared" si="4"/>
        <v>170.88181132075468</v>
      </c>
      <c r="AE85">
        <f>'IDT-1'!E85</f>
        <v>0</v>
      </c>
      <c r="AF85" s="26"/>
      <c r="AG85">
        <f t="shared" si="5"/>
        <v>170.88181132075468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38.799999999999997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2.1657695796794676</v>
      </c>
      <c r="F86">
        <f>GT_Spot!S86</f>
        <v>0</v>
      </c>
      <c r="G86">
        <f>PPCL_NG!S86</f>
        <v>36.36</v>
      </c>
      <c r="H86">
        <f>PPCL_Spot!S86</f>
        <v>9.3729290403251007</v>
      </c>
      <c r="I86">
        <f>Bawana_NG!S86</f>
        <v>28.73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66.139999999999986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1.4424630982999467</v>
      </c>
      <c r="AD86">
        <f t="shared" si="4"/>
        <v>122.2962355217046</v>
      </c>
      <c r="AE86">
        <f>'IDT-1'!E86</f>
        <v>0</v>
      </c>
      <c r="AF86" s="26"/>
      <c r="AG86">
        <f t="shared" si="5"/>
        <v>122.2962355217046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-20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2.1031750831569398</v>
      </c>
      <c r="F87">
        <f>GT_Spot!S87</f>
        <v>0</v>
      </c>
      <c r="G87">
        <f>PPCL_NG!S87</f>
        <v>36.36</v>
      </c>
      <c r="H87">
        <f>PPCL_Spot!S87</f>
        <v>9.3729290403251007</v>
      </c>
      <c r="I87">
        <f>Bawana_NG!S87</f>
        <v>28.73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66.139999999999986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1.6057897162866419</v>
      </c>
      <c r="AD87">
        <f t="shared" si="4"/>
        <v>180.87031440719537</v>
      </c>
      <c r="AE87">
        <f>'IDT-1'!E87</f>
        <v>0</v>
      </c>
      <c r="AF87" s="26"/>
      <c r="AG87">
        <f t="shared" si="5"/>
        <v>180.87031440719537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38.799999999999997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2.1031750831569398</v>
      </c>
      <c r="F88">
        <f>GT_Spot!S88</f>
        <v>0</v>
      </c>
      <c r="G88">
        <f>PPCL_NG!S88</f>
        <v>36.36</v>
      </c>
      <c r="H88">
        <f>PPCL_Spot!S88</f>
        <v>9.3729290403251007</v>
      </c>
      <c r="I88">
        <f>Bawana_NG!S88</f>
        <v>28.73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66.139999999999986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1.520429716286642</v>
      </c>
      <c r="AD88">
        <f t="shared" si="4"/>
        <v>171.25567440719539</v>
      </c>
      <c r="AE88">
        <f>'IDT-1'!E88</f>
        <v>0</v>
      </c>
      <c r="AF88" s="26"/>
      <c r="AG88">
        <f t="shared" si="5"/>
        <v>171.25567440719539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29.1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2.1031750831569398</v>
      </c>
      <c r="F89">
        <f>GT_Spot!S89</f>
        <v>0</v>
      </c>
      <c r="G89">
        <f>PPCL_NG!S89</f>
        <v>36.36</v>
      </c>
      <c r="H89">
        <f>PPCL_Spot!S89</f>
        <v>9.3729290403251007</v>
      </c>
      <c r="I89">
        <f>Bawana_NG!S89</f>
        <v>28.73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66.139999999999986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1.520429716286642</v>
      </c>
      <c r="AD89">
        <f t="shared" si="4"/>
        <v>171.25567440719539</v>
      </c>
      <c r="AE89">
        <f>'IDT-1'!E89</f>
        <v>0</v>
      </c>
      <c r="AF89" s="26"/>
      <c r="AG89">
        <f t="shared" si="5"/>
        <v>171.25567440719539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29.1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2.1031750831569398</v>
      </c>
      <c r="F90">
        <f>GT_Spot!S90</f>
        <v>0</v>
      </c>
      <c r="G90">
        <f>PPCL_NG!S90</f>
        <v>36.36</v>
      </c>
      <c r="H90">
        <f>PPCL_Spot!S90</f>
        <v>9.3729290403251007</v>
      </c>
      <c r="I90">
        <f>Bawana_NG!S90</f>
        <v>28.73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66.139999999999986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1.520429716286642</v>
      </c>
      <c r="AD90">
        <f t="shared" si="4"/>
        <v>171.25567440719539</v>
      </c>
      <c r="AE90">
        <f>'IDT-1'!E90</f>
        <v>0</v>
      </c>
      <c r="AF90" s="26"/>
      <c r="AG90">
        <f t="shared" si="5"/>
        <v>171.25567440719539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29.1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9.74</v>
      </c>
      <c r="I91">
        <f>Bawana_NG!S91</f>
        <v>28.73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66.339999999999989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1.446893922325327</v>
      </c>
      <c r="AD91">
        <f t="shared" si="4"/>
        <v>122.79530742783609</v>
      </c>
      <c r="AE91">
        <f>'IDT-1'!E91</f>
        <v>0</v>
      </c>
      <c r="AF91" s="26"/>
      <c r="AG91">
        <f t="shared" si="5"/>
        <v>122.79530742783609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9.76</v>
      </c>
      <c r="I92">
        <f>Bawana_NG!S92</f>
        <v>28.73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66.339999999999989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1.5255873718814206</v>
      </c>
      <c r="AD92">
        <f t="shared" si="4"/>
        <v>171.83661397827998</v>
      </c>
      <c r="AE92">
        <f>'IDT-1'!E92</f>
        <v>0</v>
      </c>
      <c r="AF92" s="26"/>
      <c r="AG92">
        <f t="shared" si="5"/>
        <v>171.83661397827998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29.1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9.76</v>
      </c>
      <c r="I93">
        <f>Bawana_NG!S93</f>
        <v>28.73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66.339999999999989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1.5255873718814206</v>
      </c>
      <c r="AD93">
        <f t="shared" si="4"/>
        <v>171.83661397827998</v>
      </c>
      <c r="AE93">
        <f>'IDT-1'!E93</f>
        <v>0</v>
      </c>
      <c r="AF93" s="26"/>
      <c r="AG93">
        <f t="shared" si="5"/>
        <v>171.83661397827998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9.76</v>
      </c>
      <c r="I94">
        <f>Bawana_NG!S94</f>
        <v>28.73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66.339999999999989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1.5255873718814206</v>
      </c>
      <c r="AD94">
        <f t="shared" si="4"/>
        <v>171.83661397827998</v>
      </c>
      <c r="AE94">
        <f>'IDT-1'!E94</f>
        <v>0</v>
      </c>
      <c r="AF94" s="26"/>
      <c r="AG94">
        <f t="shared" si="5"/>
        <v>171.83661397827998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29.1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9.76</v>
      </c>
      <c r="I95">
        <f>Bawana_NG!S95</f>
        <v>28.73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66.339999999999989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1.5255873718814206</v>
      </c>
      <c r="AD95">
        <f t="shared" si="4"/>
        <v>171.83661397827998</v>
      </c>
      <c r="AE95">
        <f>'IDT-1'!E95</f>
        <v>0</v>
      </c>
      <c r="AF95" s="26"/>
      <c r="AG95">
        <f t="shared" si="5"/>
        <v>171.83661397827998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29.1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36.36</v>
      </c>
      <c r="H96">
        <f>PPCL_Spot!S96</f>
        <v>9.76</v>
      </c>
      <c r="I96">
        <f>Bawana_NG!S96</f>
        <v>28.73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66.339999999999989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1.4470699223253269</v>
      </c>
      <c r="AD96">
        <f t="shared" si="4"/>
        <v>122.81513142783608</v>
      </c>
      <c r="AE96">
        <f>'IDT-1'!E96</f>
        <v>0</v>
      </c>
      <c r="AF96" s="26"/>
      <c r="AG96">
        <f t="shared" si="5"/>
        <v>122.81513142783608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36.36</v>
      </c>
      <c r="H97">
        <f>PPCL_Spot!S97</f>
        <v>9.74</v>
      </c>
      <c r="I97">
        <f>Bawana_NG!S97</f>
        <v>28.73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66.339999999999989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1.5254113718814206</v>
      </c>
      <c r="AD97">
        <f t="shared" si="4"/>
        <v>171.81678997827999</v>
      </c>
      <c r="AE97">
        <f>'IDT-1'!E97</f>
        <v>0</v>
      </c>
      <c r="AF97" s="26"/>
      <c r="AG97">
        <f t="shared" si="5"/>
        <v>171.81678997827999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36.36</v>
      </c>
      <c r="H98">
        <f>PPCL_Spot!S98</f>
        <v>9.76</v>
      </c>
      <c r="I98">
        <f>Bawana_NG!S98</f>
        <v>28.73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66.339999999999989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1.4402273718814205</v>
      </c>
      <c r="AD98">
        <f t="shared" si="4"/>
        <v>162.22197397827998</v>
      </c>
      <c r="AE98">
        <f>'IDT-1'!E98</f>
        <v>0</v>
      </c>
      <c r="AF98" s="26"/>
      <c r="AG98">
        <f t="shared" si="5"/>
        <v>162.22197397827998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19.399999999999999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4.9042956066172178E-2</v>
      </c>
      <c r="F99">
        <f t="shared" si="6"/>
        <v>0</v>
      </c>
      <c r="G99">
        <f t="shared" si="6"/>
        <v>0.87264000000000064</v>
      </c>
      <c r="H99">
        <f t="shared" si="6"/>
        <v>0.22275937571902066</v>
      </c>
      <c r="I99">
        <f t="shared" si="6"/>
        <v>0.69364764258843259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1.609102500000001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4.3400000000000001E-3</v>
      </c>
      <c r="Z99" s="75">
        <f t="shared" si="6"/>
        <v>0</v>
      </c>
      <c r="AA99" s="117">
        <f t="shared" si="6"/>
        <v>0.27063000000000015</v>
      </c>
      <c r="AB99" s="117">
        <f t="shared" si="6"/>
        <v>0</v>
      </c>
      <c r="AC99">
        <f t="shared" si="6"/>
        <v>3.6181194039217518E-2</v>
      </c>
      <c r="AD99">
        <f t="shared" si="6"/>
        <v>3.590676280334407</v>
      </c>
      <c r="AE99">
        <f t="shared" si="6"/>
        <v>0</v>
      </c>
      <c r="AG99">
        <f t="shared" si="6"/>
        <v>3.590676280334407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-0.24124999999999999</v>
      </c>
      <c r="AM99">
        <f t="shared" si="6"/>
        <v>0</v>
      </c>
      <c r="AN99">
        <f t="shared" si="6"/>
        <v>0</v>
      </c>
      <c r="AO99">
        <f t="shared" si="6"/>
        <v>0.14594500000000002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44822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196</v>
      </c>
      <c r="K1" s="218" t="s">
        <v>299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2.2999999999999998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0.169576</v>
      </c>
      <c r="AD3">
        <f>SUM(B3:AB3,AI3:AR3)-AC3</f>
        <v>19.100424</v>
      </c>
      <c r="AE3">
        <f>'IDT-1'!D3</f>
        <v>0</v>
      </c>
      <c r="AF3" s="26"/>
      <c r="AG3">
        <f>SUM(AD3:AF3)</f>
        <v>19.100424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2.2999999999999998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0.169576</v>
      </c>
      <c r="AD4">
        <f t="shared" ref="AD4:AD67" si="1">SUM(B4:AB4,AI4:AR4)-AC4</f>
        <v>19.100424</v>
      </c>
      <c r="AE4">
        <f>'IDT-1'!D4</f>
        <v>0</v>
      </c>
      <c r="AF4" s="26"/>
      <c r="AG4">
        <f t="shared" ref="AG4:AG67" si="2">SUM(AD4:AF4)</f>
        <v>19.100424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2.2999999999999998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3.88</v>
      </c>
      <c r="AB5" s="117">
        <f>-STOA!R5</f>
        <v>0</v>
      </c>
      <c r="AC5">
        <f t="shared" si="0"/>
        <v>0.169576</v>
      </c>
      <c r="AD5">
        <f t="shared" si="1"/>
        <v>19.100424</v>
      </c>
      <c r="AE5">
        <f>'IDT-1'!D5</f>
        <v>0</v>
      </c>
      <c r="AF5" s="26"/>
      <c r="AG5">
        <f t="shared" si="2"/>
        <v>19.100424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2.2999999999999998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3.88</v>
      </c>
      <c r="AB6" s="117">
        <f>-STOA!R6</f>
        <v>0</v>
      </c>
      <c r="AC6">
        <f t="shared" si="0"/>
        <v>0.169576</v>
      </c>
      <c r="AD6">
        <f t="shared" si="1"/>
        <v>19.100424</v>
      </c>
      <c r="AE6">
        <f>'IDT-1'!D6</f>
        <v>0</v>
      </c>
      <c r="AF6" s="26"/>
      <c r="AG6">
        <f t="shared" si="2"/>
        <v>19.100424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2.2999999999999998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3.88</v>
      </c>
      <c r="AB7" s="117">
        <f>-STOA!R7</f>
        <v>0</v>
      </c>
      <c r="AC7">
        <f t="shared" si="0"/>
        <v>0.21824000000000002</v>
      </c>
      <c r="AD7">
        <f t="shared" si="1"/>
        <v>24.581759999999999</v>
      </c>
      <c r="AE7">
        <f>'IDT-1'!D7</f>
        <v>0</v>
      </c>
      <c r="AF7" s="26"/>
      <c r="AG7">
        <f t="shared" si="2"/>
        <v>24.581759999999999</v>
      </c>
      <c r="AI7" s="75">
        <f>PXIL!L7</f>
        <v>0</v>
      </c>
      <c r="AJ7" s="75">
        <f>PXIL!R7</f>
        <v>0</v>
      </c>
      <c r="AK7" s="75">
        <f>RTM_IEX!L7</f>
        <v>5.53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2.2999999999999998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3.88</v>
      </c>
      <c r="AB8" s="117">
        <f>-STOA!R8</f>
        <v>0</v>
      </c>
      <c r="AC8">
        <f t="shared" si="0"/>
        <v>0.18733225504439063</v>
      </c>
      <c r="AD8">
        <f t="shared" si="1"/>
        <v>17.082667744955607</v>
      </c>
      <c r="AE8">
        <f>'IDT-1'!D8</f>
        <v>0</v>
      </c>
      <c r="AF8" s="26"/>
      <c r="AG8">
        <f t="shared" si="2"/>
        <v>17.082667744955607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-2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2.2999999999999998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3.88</v>
      </c>
      <c r="AB9" s="117">
        <f>-STOA!R9</f>
        <v>0</v>
      </c>
      <c r="AC9">
        <f t="shared" si="0"/>
        <v>0.169576</v>
      </c>
      <c r="AD9">
        <f t="shared" si="1"/>
        <v>19.100424</v>
      </c>
      <c r="AE9">
        <f>'IDT-1'!D9</f>
        <v>0</v>
      </c>
      <c r="AF9" s="26"/>
      <c r="AG9">
        <f t="shared" si="2"/>
        <v>19.100424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2.2999999999999998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3.88</v>
      </c>
      <c r="AB10" s="117">
        <f>-STOA!R10</f>
        <v>0</v>
      </c>
      <c r="AC10">
        <f t="shared" si="0"/>
        <v>0.169576</v>
      </c>
      <c r="AD10">
        <f t="shared" si="1"/>
        <v>19.100424</v>
      </c>
      <c r="AE10">
        <f>'IDT-1'!D10</f>
        <v>0</v>
      </c>
      <c r="AF10" s="26"/>
      <c r="AG10">
        <f t="shared" si="2"/>
        <v>19.100424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2.2999999999999998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3.88</v>
      </c>
      <c r="AB11" s="117">
        <f>-STOA!R11</f>
        <v>0</v>
      </c>
      <c r="AC11">
        <f t="shared" si="0"/>
        <v>0.169576</v>
      </c>
      <c r="AD11">
        <f t="shared" si="1"/>
        <v>19.100424</v>
      </c>
      <c r="AE11">
        <f>'IDT-1'!D11</f>
        <v>0</v>
      </c>
      <c r="AF11" s="26"/>
      <c r="AG11">
        <f t="shared" si="2"/>
        <v>19.100424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2.2999999999999998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3.88</v>
      </c>
      <c r="AB12" s="117">
        <f>-STOA!R12</f>
        <v>0</v>
      </c>
      <c r="AC12">
        <f t="shared" si="0"/>
        <v>0.169576</v>
      </c>
      <c r="AD12">
        <f t="shared" si="1"/>
        <v>19.100424</v>
      </c>
      <c r="AE12">
        <f>'IDT-1'!D12</f>
        <v>0</v>
      </c>
      <c r="AF12" s="26"/>
      <c r="AG12">
        <f t="shared" si="2"/>
        <v>19.100424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2.2999999999999998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3.88</v>
      </c>
      <c r="AB13" s="117">
        <f>-STOA!R13</f>
        <v>0</v>
      </c>
      <c r="AC13">
        <f t="shared" si="0"/>
        <v>0.227656</v>
      </c>
      <c r="AD13">
        <f t="shared" si="1"/>
        <v>25.642343999999998</v>
      </c>
      <c r="AE13">
        <f>'IDT-1'!D13</f>
        <v>0</v>
      </c>
      <c r="AF13" s="26"/>
      <c r="AG13">
        <f t="shared" si="2"/>
        <v>25.642343999999998</v>
      </c>
      <c r="AI13" s="75">
        <f>PXIL!L13</f>
        <v>0</v>
      </c>
      <c r="AJ13" s="75">
        <f>PXIL!R13</f>
        <v>0</v>
      </c>
      <c r="AK13" s="75">
        <f>RTM_IEX!L13</f>
        <v>6.6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2.2999999999999998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3.88</v>
      </c>
      <c r="AB14" s="117">
        <f>-STOA!R14</f>
        <v>0</v>
      </c>
      <c r="AC14">
        <f t="shared" si="0"/>
        <v>0.18289319128329298</v>
      </c>
      <c r="AD14">
        <f t="shared" si="1"/>
        <v>17.587106808716708</v>
      </c>
      <c r="AE14">
        <f>'IDT-1'!D14</f>
        <v>0</v>
      </c>
      <c r="AF14" s="26"/>
      <c r="AG14">
        <f t="shared" si="2"/>
        <v>17.587106808716708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2.2999999999999998</v>
      </c>
      <c r="I15">
        <f>Bawana_NG!R15</f>
        <v>5.8202726520390913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3.88</v>
      </c>
      <c r="AB15" s="117">
        <f>-STOA!R15</f>
        <v>0</v>
      </c>
      <c r="AC15">
        <f t="shared" si="0"/>
        <v>0.169578399337944</v>
      </c>
      <c r="AD15">
        <f t="shared" si="1"/>
        <v>19.100694252701146</v>
      </c>
      <c r="AE15">
        <f>'IDT-1'!D15</f>
        <v>0</v>
      </c>
      <c r="AF15" s="26"/>
      <c r="AG15">
        <f t="shared" si="2"/>
        <v>19.100694252701146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2.2999999999999998</v>
      </c>
      <c r="I16">
        <f>Bawana_NG!R16</f>
        <v>5.8202726520390913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3.88</v>
      </c>
      <c r="AB16" s="117">
        <f>-STOA!R16</f>
        <v>0</v>
      </c>
      <c r="AC16">
        <f t="shared" si="0"/>
        <v>0.169578399337944</v>
      </c>
      <c r="AD16">
        <f t="shared" si="1"/>
        <v>19.100694252701146</v>
      </c>
      <c r="AE16">
        <f>'IDT-1'!D16</f>
        <v>0</v>
      </c>
      <c r="AF16" s="26"/>
      <c r="AG16">
        <f t="shared" si="2"/>
        <v>19.100694252701146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2.2999999999999998</v>
      </c>
      <c r="I17">
        <f>Bawana_NG!R17</f>
        <v>5.8202726520390913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3.88</v>
      </c>
      <c r="AB17" s="117">
        <f>-STOA!R17</f>
        <v>0</v>
      </c>
      <c r="AC17">
        <f t="shared" si="0"/>
        <v>0.169578399337944</v>
      </c>
      <c r="AD17">
        <f t="shared" si="1"/>
        <v>19.100694252701146</v>
      </c>
      <c r="AE17">
        <f>'IDT-1'!D17</f>
        <v>0</v>
      </c>
      <c r="AF17" s="26"/>
      <c r="AG17">
        <f t="shared" si="2"/>
        <v>19.100694252701146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2.2999999999999998</v>
      </c>
      <c r="I18">
        <f>Bawana_NG!R18</f>
        <v>5.8202726520390913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3.88</v>
      </c>
      <c r="AB18" s="117">
        <f>-STOA!R18</f>
        <v>0</v>
      </c>
      <c r="AC18">
        <f t="shared" si="0"/>
        <v>0.169578399337944</v>
      </c>
      <c r="AD18">
        <f t="shared" si="1"/>
        <v>19.100694252701146</v>
      </c>
      <c r="AE18">
        <f>'IDT-1'!D18</f>
        <v>0</v>
      </c>
      <c r="AF18" s="26"/>
      <c r="AG18">
        <f t="shared" si="2"/>
        <v>19.100694252701146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2.2999999999999998</v>
      </c>
      <c r="I19">
        <f>Bawana_NG!R19</f>
        <v>5.8202726520390913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3.88</v>
      </c>
      <c r="AB19" s="117">
        <f>-STOA!R19</f>
        <v>0</v>
      </c>
      <c r="AC19">
        <f t="shared" si="0"/>
        <v>0.213930399337944</v>
      </c>
      <c r="AD19">
        <f t="shared" si="1"/>
        <v>24.096342252701145</v>
      </c>
      <c r="AE19">
        <f>'IDT-1'!D19</f>
        <v>0</v>
      </c>
      <c r="AF19" s="26"/>
      <c r="AG19">
        <f t="shared" si="2"/>
        <v>24.096342252701145</v>
      </c>
      <c r="AI19" s="75">
        <f>PXIL!L19</f>
        <v>0</v>
      </c>
      <c r="AJ19" s="75">
        <f>PXIL!R19</f>
        <v>0</v>
      </c>
      <c r="AK19" s="75">
        <f>RTM_IEX!L19</f>
        <v>5.04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2.2999999999999998</v>
      </c>
      <c r="I20">
        <f>Bawana_NG!R20</f>
        <v>5.8202726520390913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3.88</v>
      </c>
      <c r="AB20" s="117">
        <f>-STOA!R20</f>
        <v>0</v>
      </c>
      <c r="AC20">
        <f t="shared" si="0"/>
        <v>0.18733465438233463</v>
      </c>
      <c r="AD20">
        <f t="shared" si="1"/>
        <v>17.082937997656757</v>
      </c>
      <c r="AE20">
        <f>'IDT-1'!D20</f>
        <v>0</v>
      </c>
      <c r="AF20" s="26"/>
      <c r="AG20">
        <f t="shared" si="2"/>
        <v>17.082937997656757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2.2999999999999998</v>
      </c>
      <c r="I21">
        <f>Bawana_NG!R21</f>
        <v>5.8202726520390913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3.88</v>
      </c>
      <c r="AB21" s="117">
        <f>-STOA!R21</f>
        <v>0</v>
      </c>
      <c r="AC21">
        <f t="shared" si="0"/>
        <v>0.169578399337944</v>
      </c>
      <c r="AD21">
        <f t="shared" si="1"/>
        <v>19.100694252701146</v>
      </c>
      <c r="AE21">
        <f>'IDT-1'!D21</f>
        <v>0</v>
      </c>
      <c r="AF21" s="26"/>
      <c r="AG21">
        <f t="shared" si="2"/>
        <v>19.100694252701146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2.2999999999999998</v>
      </c>
      <c r="I22">
        <f>Bawana_NG!R22</f>
        <v>5.8202726520390913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3.88</v>
      </c>
      <c r="AB22" s="117">
        <f>-STOA!R22</f>
        <v>0</v>
      </c>
      <c r="AC22">
        <f t="shared" si="0"/>
        <v>0.169578399337944</v>
      </c>
      <c r="AD22">
        <f t="shared" si="1"/>
        <v>19.100694252701146</v>
      </c>
      <c r="AE22">
        <f>'IDT-1'!D22</f>
        <v>0</v>
      </c>
      <c r="AF22" s="26"/>
      <c r="AG22">
        <f t="shared" si="2"/>
        <v>19.100694252701146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2.2999999999999998</v>
      </c>
      <c r="I23">
        <f>Bawana_NG!R23</f>
        <v>5.8202726520390913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3.88</v>
      </c>
      <c r="AB23" s="117">
        <f>-STOA!R23</f>
        <v>0</v>
      </c>
      <c r="AC23">
        <f t="shared" si="0"/>
        <v>0.169578399337944</v>
      </c>
      <c r="AD23">
        <f t="shared" si="1"/>
        <v>19.100694252701146</v>
      </c>
      <c r="AE23">
        <f>'IDT-1'!D23</f>
        <v>0</v>
      </c>
      <c r="AF23" s="26"/>
      <c r="AG23">
        <f t="shared" si="2"/>
        <v>19.100694252701146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2.2999999999999998</v>
      </c>
      <c r="I24">
        <f>Bawana_NG!R24</f>
        <v>5.8202726520390913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3.88</v>
      </c>
      <c r="AB24" s="117">
        <f>-STOA!R24</f>
        <v>0</v>
      </c>
      <c r="AC24">
        <f t="shared" si="0"/>
        <v>0.169578399337944</v>
      </c>
      <c r="AD24">
        <f t="shared" si="1"/>
        <v>19.100694252701146</v>
      </c>
      <c r="AE24">
        <f>'IDT-1'!D24</f>
        <v>0</v>
      </c>
      <c r="AF24" s="26"/>
      <c r="AG24">
        <f t="shared" si="2"/>
        <v>19.100694252701146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2.2999999999999998</v>
      </c>
      <c r="I25">
        <f>Bawana_NG!R25</f>
        <v>5.8202726520390913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3.88</v>
      </c>
      <c r="AB25" s="117">
        <f>-STOA!R25</f>
        <v>0</v>
      </c>
      <c r="AC25">
        <f t="shared" si="0"/>
        <v>0.229330399337944</v>
      </c>
      <c r="AD25">
        <f t="shared" si="1"/>
        <v>25.830942252701146</v>
      </c>
      <c r="AE25">
        <f>'IDT-1'!D25</f>
        <v>0</v>
      </c>
      <c r="AF25" s="26"/>
      <c r="AG25">
        <f t="shared" si="2"/>
        <v>25.830942252701146</v>
      </c>
      <c r="AI25" s="75">
        <f>PXIL!L25</f>
        <v>0</v>
      </c>
      <c r="AJ25" s="75">
        <f>PXIL!R25</f>
        <v>0</v>
      </c>
      <c r="AK25" s="75">
        <f>RTM_IEX!L25</f>
        <v>6.79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2.2999999999999998</v>
      </c>
      <c r="I26">
        <f>Bawana_NG!R26</f>
        <v>5.8202726520390913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3.88</v>
      </c>
      <c r="AB26" s="117">
        <f>-STOA!R26</f>
        <v>0</v>
      </c>
      <c r="AC26">
        <f t="shared" si="0"/>
        <v>0.18733465438233463</v>
      </c>
      <c r="AD26">
        <f t="shared" si="1"/>
        <v>17.082937997656757</v>
      </c>
      <c r="AE26">
        <f>'IDT-1'!D26</f>
        <v>0</v>
      </c>
      <c r="AF26" s="26"/>
      <c r="AG26">
        <f t="shared" si="2"/>
        <v>17.082937997656757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-2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2.2999999999999998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3.88</v>
      </c>
      <c r="AB27" s="117">
        <f>-STOA!R27</f>
        <v>0</v>
      </c>
      <c r="AC27">
        <f t="shared" si="0"/>
        <v>0.169576</v>
      </c>
      <c r="AD27">
        <f t="shared" si="1"/>
        <v>19.100424</v>
      </c>
      <c r="AE27">
        <f>'IDT-1'!D27</f>
        <v>0</v>
      </c>
      <c r="AF27" s="26"/>
      <c r="AG27">
        <f t="shared" si="2"/>
        <v>19.100424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2.2999999999999998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3.88</v>
      </c>
      <c r="AB28" s="117">
        <f>-STOA!R28</f>
        <v>0</v>
      </c>
      <c r="AC28">
        <f t="shared" si="0"/>
        <v>0.17811199999999999</v>
      </c>
      <c r="AD28">
        <f t="shared" si="1"/>
        <v>20.061888</v>
      </c>
      <c r="AE28">
        <f>'IDT-1'!D28</f>
        <v>0</v>
      </c>
      <c r="AF28" s="26"/>
      <c r="AG28">
        <f t="shared" si="2"/>
        <v>20.061888</v>
      </c>
      <c r="AI28" s="75">
        <f>PXIL!L28</f>
        <v>0</v>
      </c>
      <c r="AJ28" s="75">
        <f>PXIL!R28</f>
        <v>0</v>
      </c>
      <c r="AK28" s="75">
        <f>RTM_IEX!L28</f>
        <v>0.97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2.2999999999999998</v>
      </c>
      <c r="I29">
        <f>Bawana_NG!R29</f>
        <v>5.8202726520390913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3.88</v>
      </c>
      <c r="AB29" s="117">
        <f>-STOA!R29</f>
        <v>0</v>
      </c>
      <c r="AC29">
        <f t="shared" si="0"/>
        <v>0.169578399337944</v>
      </c>
      <c r="AD29">
        <f t="shared" si="1"/>
        <v>19.100694252701146</v>
      </c>
      <c r="AE29">
        <f>'IDT-1'!D29</f>
        <v>0</v>
      </c>
      <c r="AF29" s="26"/>
      <c r="AG29">
        <f t="shared" si="2"/>
        <v>19.100694252701146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2.2999999999999998</v>
      </c>
      <c r="I30">
        <f>Bawana_NG!R30</f>
        <v>5.8202726520390913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3.88</v>
      </c>
      <c r="AB30" s="117">
        <f>-STOA!R30</f>
        <v>0</v>
      </c>
      <c r="AC30">
        <f t="shared" si="0"/>
        <v>0.17811439933794398</v>
      </c>
      <c r="AD30">
        <f t="shared" si="1"/>
        <v>20.062158252701145</v>
      </c>
      <c r="AE30">
        <f>'IDT-1'!D30</f>
        <v>0</v>
      </c>
      <c r="AF30" s="26"/>
      <c r="AG30">
        <f t="shared" si="2"/>
        <v>20.062158252701145</v>
      </c>
      <c r="AI30" s="75">
        <f>PXIL!L30</f>
        <v>0</v>
      </c>
      <c r="AJ30" s="75">
        <f>PXIL!R30</f>
        <v>0</v>
      </c>
      <c r="AK30" s="75">
        <f>RTM_IEX!L30</f>
        <v>0.97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2.1800000000000002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9.6999999999999993</v>
      </c>
      <c r="AB31" s="117">
        <f>-STOA!R31</f>
        <v>0</v>
      </c>
      <c r="AC31">
        <f t="shared" si="0"/>
        <v>0.23680800000000002</v>
      </c>
      <c r="AD31">
        <f t="shared" si="1"/>
        <v>26.673192</v>
      </c>
      <c r="AE31">
        <f>'IDT-1'!D31</f>
        <v>0</v>
      </c>
      <c r="AF31" s="26"/>
      <c r="AG31">
        <f t="shared" si="2"/>
        <v>26.673192</v>
      </c>
      <c r="AI31" s="75">
        <f>PXIL!L31</f>
        <v>0</v>
      </c>
      <c r="AJ31" s="75">
        <f>PXIL!R31</f>
        <v>0</v>
      </c>
      <c r="AK31" s="75">
        <f>RTM_IEX!L31</f>
        <v>1.94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2.1800000000000002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9.6999999999999993</v>
      </c>
      <c r="AB32" s="117">
        <f>-STOA!R32</f>
        <v>0</v>
      </c>
      <c r="AC32">
        <f t="shared" si="0"/>
        <v>0.27300476513317196</v>
      </c>
      <c r="AD32">
        <f t="shared" si="1"/>
        <v>18.696995234866826</v>
      </c>
      <c r="AE32">
        <f>'IDT-1'!D32</f>
        <v>0</v>
      </c>
      <c r="AF32" s="26"/>
      <c r="AG32">
        <f t="shared" si="2"/>
        <v>18.696995234866826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-6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2.1800000000000002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9.6999999999999993</v>
      </c>
      <c r="AB33" s="117">
        <f>-STOA!R33</f>
        <v>0</v>
      </c>
      <c r="AC33">
        <f t="shared" si="0"/>
        <v>0.23749225504439064</v>
      </c>
      <c r="AD33">
        <f t="shared" si="1"/>
        <v>22.732507744955608</v>
      </c>
      <c r="AE33">
        <f>'IDT-1'!D33</f>
        <v>0</v>
      </c>
      <c r="AF33" s="26"/>
      <c r="AG33">
        <f t="shared" si="2"/>
        <v>22.732507744955608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-2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2.1800000000000002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9.6999999999999993</v>
      </c>
      <c r="AB34" s="117">
        <f>-STOA!R34</f>
        <v>0</v>
      </c>
      <c r="AC34">
        <f t="shared" si="0"/>
        <v>0.23749225504439064</v>
      </c>
      <c r="AD34">
        <f t="shared" si="1"/>
        <v>22.732507744955608</v>
      </c>
      <c r="AE34">
        <f>'IDT-1'!D34</f>
        <v>0</v>
      </c>
      <c r="AF34" s="26"/>
      <c r="AG34">
        <f t="shared" si="2"/>
        <v>22.732507744955608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-2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2.1800000000000002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9.6999999999999993</v>
      </c>
      <c r="AB35" s="117">
        <f>-STOA!R35</f>
        <v>0</v>
      </c>
      <c r="AC35">
        <f t="shared" si="0"/>
        <v>0.24637038256658597</v>
      </c>
      <c r="AD35">
        <f t="shared" si="1"/>
        <v>21.723629617433414</v>
      </c>
      <c r="AE35">
        <f>'IDT-1'!D35</f>
        <v>0</v>
      </c>
      <c r="AF35" s="26"/>
      <c r="AG35">
        <f t="shared" si="2"/>
        <v>21.723629617433414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-3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9.6999999999999993</v>
      </c>
      <c r="AB36" s="117">
        <f>-STOA!R36</f>
        <v>0</v>
      </c>
      <c r="AC36">
        <f t="shared" si="0"/>
        <v>0.23749225504439064</v>
      </c>
      <c r="AD36">
        <f t="shared" si="1"/>
        <v>22.732507744955608</v>
      </c>
      <c r="AE36">
        <f>'IDT-1'!D36</f>
        <v>0</v>
      </c>
      <c r="AF36" s="26"/>
      <c r="AG36">
        <f t="shared" si="2"/>
        <v>22.732507744955608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-2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2.1800000000000002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9.6999999999999993</v>
      </c>
      <c r="AB37" s="117">
        <f>-STOA!R37</f>
        <v>0</v>
      </c>
      <c r="AC37">
        <f t="shared" si="0"/>
        <v>0.25387999999999999</v>
      </c>
      <c r="AD37">
        <f t="shared" si="1"/>
        <v>28.596119999999999</v>
      </c>
      <c r="AE37">
        <f>'IDT-1'!D37</f>
        <v>0</v>
      </c>
      <c r="AF37" s="26"/>
      <c r="AG37">
        <f t="shared" si="2"/>
        <v>28.596119999999999</v>
      </c>
      <c r="AI37" s="75">
        <f>PXIL!L37</f>
        <v>0</v>
      </c>
      <c r="AJ37" s="75">
        <f>PXIL!R37</f>
        <v>0</v>
      </c>
      <c r="AK37" s="75">
        <f>RTM_IEX!L37</f>
        <v>3.88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2.1800000000000002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9.6999999999999993</v>
      </c>
      <c r="AB38" s="117">
        <f>-STOA!R38</f>
        <v>0</v>
      </c>
      <c r="AC38">
        <f t="shared" si="0"/>
        <v>0.2641266376109766</v>
      </c>
      <c r="AD38">
        <f t="shared" si="1"/>
        <v>19.705873362389021</v>
      </c>
      <c r="AE38">
        <f>'IDT-1'!D38</f>
        <v>0</v>
      </c>
      <c r="AF38" s="26"/>
      <c r="AG38">
        <f t="shared" si="2"/>
        <v>19.705873362389021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-5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2.1800000000000002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9.6999999999999993</v>
      </c>
      <c r="AB39" s="117">
        <f>-STOA!R39</f>
        <v>0</v>
      </c>
      <c r="AC39">
        <f t="shared" si="0"/>
        <v>0.21973600000000001</v>
      </c>
      <c r="AD39">
        <f t="shared" si="1"/>
        <v>24.750263999999998</v>
      </c>
      <c r="AE39">
        <f>'IDT-1'!D39</f>
        <v>0</v>
      </c>
      <c r="AF39" s="26"/>
      <c r="AG39">
        <f t="shared" si="2"/>
        <v>24.750263999999998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2.1800000000000002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9.6999999999999993</v>
      </c>
      <c r="AB40" s="117">
        <f>-STOA!R40</f>
        <v>0</v>
      </c>
      <c r="AC40">
        <f t="shared" si="0"/>
        <v>0.21973600000000001</v>
      </c>
      <c r="AD40">
        <f t="shared" si="1"/>
        <v>24.750263999999998</v>
      </c>
      <c r="AE40">
        <f>'IDT-1'!D40</f>
        <v>0</v>
      </c>
      <c r="AF40" s="26"/>
      <c r="AG40">
        <f t="shared" si="2"/>
        <v>24.750263999999998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2.1800000000000002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9.6999999999999993</v>
      </c>
      <c r="AB41" s="117">
        <f>-STOA!R41</f>
        <v>0</v>
      </c>
      <c r="AC41">
        <f t="shared" si="0"/>
        <v>0.23749225504439064</v>
      </c>
      <c r="AD41">
        <f t="shared" si="1"/>
        <v>22.732507744955608</v>
      </c>
      <c r="AE41">
        <f>'IDT-1'!D41</f>
        <v>0</v>
      </c>
      <c r="AF41" s="26"/>
      <c r="AG41">
        <f t="shared" si="2"/>
        <v>22.732507744955608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-2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2.1800000000000002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9.6999999999999993</v>
      </c>
      <c r="AB42" s="117">
        <f>-STOA!R42</f>
        <v>0</v>
      </c>
      <c r="AC42">
        <f t="shared" si="0"/>
        <v>0.21973600000000001</v>
      </c>
      <c r="AD42">
        <f t="shared" si="1"/>
        <v>24.750263999999998</v>
      </c>
      <c r="AE42">
        <f>'IDT-1'!D42</f>
        <v>0</v>
      </c>
      <c r="AF42" s="26"/>
      <c r="AG42">
        <f t="shared" si="2"/>
        <v>24.750263999999998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1.6604883789349807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3.88</v>
      </c>
      <c r="AB43" s="117">
        <f>-STOA!R43</f>
        <v>0</v>
      </c>
      <c r="AC43">
        <f t="shared" si="0"/>
        <v>0.2578442977346278</v>
      </c>
      <c r="AD43">
        <f t="shared" si="1"/>
        <v>29.042644081200351</v>
      </c>
      <c r="AE43">
        <f>'IDT-1'!D43</f>
        <v>0</v>
      </c>
      <c r="AF43" s="26"/>
      <c r="AG43">
        <f t="shared" si="2"/>
        <v>29.042644081200351</v>
      </c>
      <c r="AI43" s="75">
        <f>PXIL!L43</f>
        <v>0</v>
      </c>
      <c r="AJ43" s="75">
        <f>PXIL!R43</f>
        <v>0</v>
      </c>
      <c r="AK43" s="75">
        <f>RTM_IEX!L43</f>
        <v>10.67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3.88</v>
      </c>
      <c r="AB44" s="117">
        <f>-STOA!R44</f>
        <v>0</v>
      </c>
      <c r="AC44">
        <f t="shared" si="0"/>
        <v>0.15787199999999998</v>
      </c>
      <c r="AD44">
        <f t="shared" si="1"/>
        <v>17.782127999999997</v>
      </c>
      <c r="AE44">
        <f>'IDT-1'!D44</f>
        <v>0</v>
      </c>
      <c r="AF44" s="26"/>
      <c r="AG44">
        <f t="shared" si="2"/>
        <v>17.782127999999997</v>
      </c>
      <c r="AI44" s="75">
        <f>PXIL!L44</f>
        <v>0</v>
      </c>
      <c r="AJ44" s="75">
        <f>PXIL!R44</f>
        <v>0</v>
      </c>
      <c r="AK44" s="75">
        <f>RTM_IEX!L44</f>
        <v>0.97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2.0294031167303728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3.88</v>
      </c>
      <c r="AB45" s="117">
        <f>-STOA!R45</f>
        <v>0</v>
      </c>
      <c r="AC45">
        <f t="shared" si="0"/>
        <v>0.19280274742722731</v>
      </c>
      <c r="AD45">
        <f t="shared" si="1"/>
        <v>21.716600369303148</v>
      </c>
      <c r="AE45">
        <f>'IDT-1'!D45</f>
        <v>0</v>
      </c>
      <c r="AF45" s="26"/>
      <c r="AG45">
        <f t="shared" si="2"/>
        <v>21.716600369303148</v>
      </c>
      <c r="AI45" s="75">
        <f>PXIL!L45</f>
        <v>0</v>
      </c>
      <c r="AJ45" s="75">
        <f>PXIL!R45</f>
        <v>0</v>
      </c>
      <c r="AK45" s="75">
        <f>RTM_IEX!L45</f>
        <v>2.91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2.0294031167303728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3.88</v>
      </c>
      <c r="AB46" s="117">
        <f>-STOA!R46</f>
        <v>0</v>
      </c>
      <c r="AC46">
        <f t="shared" si="0"/>
        <v>0.19280274742722731</v>
      </c>
      <c r="AD46">
        <f t="shared" si="1"/>
        <v>21.716600369303148</v>
      </c>
      <c r="AE46">
        <f>'IDT-1'!D46</f>
        <v>0</v>
      </c>
      <c r="AF46" s="26"/>
      <c r="AG46">
        <f t="shared" si="2"/>
        <v>21.716600369303148</v>
      </c>
      <c r="AI46" s="75">
        <f>PXIL!L46</f>
        <v>0</v>
      </c>
      <c r="AJ46" s="75">
        <f>PXIL!R46</f>
        <v>0</v>
      </c>
      <c r="AK46" s="75">
        <f>RTM_IEX!L46</f>
        <v>2.91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1.8705845576742732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3.88</v>
      </c>
      <c r="AB47" s="117">
        <f>-STOA!R47</f>
        <v>0</v>
      </c>
      <c r="AC47">
        <f t="shared" si="0"/>
        <v>0.19140514410753359</v>
      </c>
      <c r="AD47">
        <f t="shared" si="1"/>
        <v>21.559179413566739</v>
      </c>
      <c r="AE47">
        <f>'IDT-1'!D47</f>
        <v>0</v>
      </c>
      <c r="AF47" s="26"/>
      <c r="AG47">
        <f t="shared" si="2"/>
        <v>21.559179413566739</v>
      </c>
      <c r="AI47" s="75">
        <f>PXIL!L47</f>
        <v>0</v>
      </c>
      <c r="AJ47" s="75">
        <f>PXIL!R47</f>
        <v>0</v>
      </c>
      <c r="AK47" s="75">
        <f>RTM_IEX!L47</f>
        <v>2.91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1.8705845576742732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3.88</v>
      </c>
      <c r="AB48" s="117">
        <f>-STOA!R48</f>
        <v>0</v>
      </c>
      <c r="AC48">
        <f t="shared" si="0"/>
        <v>0.19140514410753359</v>
      </c>
      <c r="AD48">
        <f t="shared" si="1"/>
        <v>21.559179413566739</v>
      </c>
      <c r="AE48">
        <f>'IDT-1'!D48</f>
        <v>0</v>
      </c>
      <c r="AF48" s="26"/>
      <c r="AG48">
        <f t="shared" si="2"/>
        <v>21.559179413566739</v>
      </c>
      <c r="AI48" s="75">
        <f>PXIL!L48</f>
        <v>0</v>
      </c>
      <c r="AJ48" s="75">
        <f>PXIL!R48</f>
        <v>0</v>
      </c>
      <c r="AK48" s="75">
        <f>RTM_IEX!L48</f>
        <v>2.91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3.88</v>
      </c>
      <c r="AB49" s="117">
        <f>-STOA!R49</f>
        <v>0</v>
      </c>
      <c r="AC49">
        <f t="shared" si="0"/>
        <v>0.22836000000000001</v>
      </c>
      <c r="AD49">
        <f t="shared" si="1"/>
        <v>25.721640000000001</v>
      </c>
      <c r="AE49">
        <f>'IDT-1'!D49</f>
        <v>0</v>
      </c>
      <c r="AF49" s="26"/>
      <c r="AG49">
        <f t="shared" si="2"/>
        <v>25.721640000000001</v>
      </c>
      <c r="AI49" s="75">
        <f>PXIL!L49</f>
        <v>0</v>
      </c>
      <c r="AJ49" s="75">
        <f>PXIL!R49</f>
        <v>0</v>
      </c>
      <c r="AK49" s="75">
        <f>RTM_IEX!L49</f>
        <v>6.98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1.8705845576742732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3.88</v>
      </c>
      <c r="AB50" s="117">
        <f>-STOA!R50</f>
        <v>0</v>
      </c>
      <c r="AC50">
        <f t="shared" si="0"/>
        <v>0.1709011441075336</v>
      </c>
      <c r="AD50">
        <f t="shared" si="1"/>
        <v>19.249683413566739</v>
      </c>
      <c r="AE50">
        <f>'IDT-1'!D50</f>
        <v>0</v>
      </c>
      <c r="AF50" s="26"/>
      <c r="AG50">
        <f t="shared" si="2"/>
        <v>19.249683413566739</v>
      </c>
      <c r="AI50" s="75">
        <f>PXIL!L50</f>
        <v>0</v>
      </c>
      <c r="AJ50" s="75">
        <f>PXIL!R50</f>
        <v>0</v>
      </c>
      <c r="AK50" s="75">
        <f>RTM_IEX!L50</f>
        <v>0.57999999999999996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1.8705845576742732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3.88</v>
      </c>
      <c r="AB51" s="117">
        <f>-STOA!R51</f>
        <v>0</v>
      </c>
      <c r="AC51">
        <f t="shared" si="0"/>
        <v>0.19994114410753361</v>
      </c>
      <c r="AD51">
        <f t="shared" si="1"/>
        <v>22.520643413566738</v>
      </c>
      <c r="AE51">
        <f>'IDT-1'!D51</f>
        <v>0</v>
      </c>
      <c r="AF51" s="26"/>
      <c r="AG51">
        <f t="shared" si="2"/>
        <v>22.520643413566738</v>
      </c>
      <c r="AI51" s="75">
        <f>PXIL!L51</f>
        <v>0</v>
      </c>
      <c r="AJ51" s="75">
        <f>PXIL!R51</f>
        <v>0</v>
      </c>
      <c r="AK51" s="75">
        <f>RTM_IEX!L51</f>
        <v>3.88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1.8705845576742732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3.88</v>
      </c>
      <c r="AB52" s="117">
        <f>-STOA!R52</f>
        <v>0</v>
      </c>
      <c r="AC52">
        <f t="shared" si="0"/>
        <v>0.1957171441075336</v>
      </c>
      <c r="AD52">
        <f t="shared" si="1"/>
        <v>22.044867413566738</v>
      </c>
      <c r="AE52">
        <f>'IDT-1'!D52</f>
        <v>0</v>
      </c>
      <c r="AF52" s="26"/>
      <c r="AG52">
        <f t="shared" si="2"/>
        <v>22.044867413566738</v>
      </c>
      <c r="AI52" s="75">
        <f>PXIL!L52</f>
        <v>0</v>
      </c>
      <c r="AJ52" s="75">
        <f>PXIL!R52</f>
        <v>0</v>
      </c>
      <c r="AK52" s="75">
        <f>RTM_IEX!L52</f>
        <v>3.4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1.8705845576742732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3.88</v>
      </c>
      <c r="AB53" s="117">
        <f>-STOA!R53</f>
        <v>0</v>
      </c>
      <c r="AC53">
        <f t="shared" si="0"/>
        <v>0.19994114410753361</v>
      </c>
      <c r="AD53">
        <f t="shared" si="1"/>
        <v>22.520643413566738</v>
      </c>
      <c r="AE53">
        <f>'IDT-1'!D53</f>
        <v>0</v>
      </c>
      <c r="AF53" s="26"/>
      <c r="AG53">
        <f t="shared" si="2"/>
        <v>22.520643413566738</v>
      </c>
      <c r="AI53" s="75">
        <f>PXIL!L53</f>
        <v>0</v>
      </c>
      <c r="AJ53" s="75">
        <f>PXIL!R53</f>
        <v>0</v>
      </c>
      <c r="AK53" s="75">
        <f>RTM_IEX!L53</f>
        <v>3.88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1.8705845576742732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3.88</v>
      </c>
      <c r="AB54" s="117">
        <f>-STOA!R54</f>
        <v>0</v>
      </c>
      <c r="AC54">
        <f t="shared" si="0"/>
        <v>0.19140514410753359</v>
      </c>
      <c r="AD54">
        <f t="shared" si="1"/>
        <v>21.559179413566739</v>
      </c>
      <c r="AE54">
        <f>'IDT-1'!D54</f>
        <v>0</v>
      </c>
      <c r="AF54" s="26"/>
      <c r="AG54">
        <f t="shared" si="2"/>
        <v>21.559179413566739</v>
      </c>
      <c r="AI54" s="75">
        <f>PXIL!L54</f>
        <v>0</v>
      </c>
      <c r="AJ54" s="75">
        <f>PXIL!R54</f>
        <v>0</v>
      </c>
      <c r="AK54" s="75">
        <f>RTM_IEX!L54</f>
        <v>2.91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3.88</v>
      </c>
      <c r="AB55" s="117">
        <f>-STOA!R55</f>
        <v>0</v>
      </c>
      <c r="AC55">
        <f t="shared" si="0"/>
        <v>0.24376</v>
      </c>
      <c r="AD55">
        <f t="shared" si="1"/>
        <v>27.456239999999998</v>
      </c>
      <c r="AE55">
        <f>'IDT-1'!D55</f>
        <v>0</v>
      </c>
      <c r="AF55" s="26"/>
      <c r="AG55">
        <f t="shared" si="2"/>
        <v>27.456239999999998</v>
      </c>
      <c r="AI55" s="75">
        <f>PXIL!L55</f>
        <v>0</v>
      </c>
      <c r="AJ55" s="75">
        <f>PXIL!R55</f>
        <v>0</v>
      </c>
      <c r="AK55" s="75">
        <f>RTM_IEX!L55</f>
        <v>8.73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1.6894368543818727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3.88</v>
      </c>
      <c r="AB56" s="117">
        <f>-STOA!R56</f>
        <v>0</v>
      </c>
      <c r="AC56">
        <f t="shared" si="0"/>
        <v>0.1872590443185605</v>
      </c>
      <c r="AD56">
        <f t="shared" si="1"/>
        <v>21.092177810063312</v>
      </c>
      <c r="AE56">
        <f>'IDT-1'!D56</f>
        <v>0</v>
      </c>
      <c r="AF56" s="26"/>
      <c r="AG56">
        <f t="shared" si="2"/>
        <v>21.092177810063312</v>
      </c>
      <c r="AI56" s="75">
        <f>PXIL!L56</f>
        <v>0</v>
      </c>
      <c r="AJ56" s="75">
        <f>PXIL!R56</f>
        <v>0</v>
      </c>
      <c r="AK56" s="75">
        <f>RTM_IEX!L56</f>
        <v>2.62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1.6894368543818727</v>
      </c>
      <c r="I57">
        <f>Bawana_NG!R57</f>
        <v>5.8200000000000012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3.88</v>
      </c>
      <c r="AB57" s="117">
        <f>-STOA!R57</f>
        <v>0</v>
      </c>
      <c r="AC57">
        <f t="shared" si="0"/>
        <v>0.19834704431856051</v>
      </c>
      <c r="AD57">
        <f t="shared" si="1"/>
        <v>22.341089810063313</v>
      </c>
      <c r="AE57">
        <f>'IDT-1'!D57</f>
        <v>0</v>
      </c>
      <c r="AF57" s="26"/>
      <c r="AG57">
        <f t="shared" si="2"/>
        <v>22.341089810063313</v>
      </c>
      <c r="AI57" s="75">
        <f>PXIL!L57</f>
        <v>0</v>
      </c>
      <c r="AJ57" s="75">
        <f>PXIL!R57</f>
        <v>0</v>
      </c>
      <c r="AK57" s="75">
        <f>RTM_IEX!L57</f>
        <v>3.88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1.6894368543818727</v>
      </c>
      <c r="I58">
        <f>Bawana_NG!R58</f>
        <v>5.8200000000000012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3.88</v>
      </c>
      <c r="AB58" s="117">
        <f>-STOA!R58</f>
        <v>0</v>
      </c>
      <c r="AC58">
        <f t="shared" si="0"/>
        <v>0.19834704431856051</v>
      </c>
      <c r="AD58">
        <f t="shared" si="1"/>
        <v>22.341089810063313</v>
      </c>
      <c r="AE58">
        <f>'IDT-1'!D58</f>
        <v>0</v>
      </c>
      <c r="AF58" s="26"/>
      <c r="AG58">
        <f t="shared" si="2"/>
        <v>22.341089810063313</v>
      </c>
      <c r="AI58" s="75">
        <f>PXIL!L58</f>
        <v>0</v>
      </c>
      <c r="AJ58" s="75">
        <f>PXIL!R58</f>
        <v>0</v>
      </c>
      <c r="AK58" s="75">
        <f>RTM_IEX!L58</f>
        <v>3.88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1.6894368543818727</v>
      </c>
      <c r="I59">
        <f>Bawana_NG!R59</f>
        <v>5.8200000000000012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3.88</v>
      </c>
      <c r="AB59" s="117">
        <f>-STOA!R59</f>
        <v>0</v>
      </c>
      <c r="AC59">
        <f t="shared" si="0"/>
        <v>0.19834704431856051</v>
      </c>
      <c r="AD59">
        <f t="shared" si="1"/>
        <v>22.341089810063313</v>
      </c>
      <c r="AE59">
        <f>'IDT-1'!D59</f>
        <v>0</v>
      </c>
      <c r="AF59" s="26"/>
      <c r="AG59">
        <f t="shared" si="2"/>
        <v>22.341089810063313</v>
      </c>
      <c r="AI59" s="75">
        <f>PXIL!L59</f>
        <v>0</v>
      </c>
      <c r="AJ59" s="75">
        <f>PXIL!R59</f>
        <v>0</v>
      </c>
      <c r="AK59" s="75">
        <f>RTM_IEX!L59</f>
        <v>3.88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1.6894368543818727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3.88</v>
      </c>
      <c r="AB60" s="117">
        <f>-STOA!R60</f>
        <v>0</v>
      </c>
      <c r="AC60">
        <f t="shared" si="0"/>
        <v>0.19834704431856051</v>
      </c>
      <c r="AD60">
        <f t="shared" si="1"/>
        <v>22.341089810063313</v>
      </c>
      <c r="AE60">
        <f>'IDT-1'!D60</f>
        <v>0</v>
      </c>
      <c r="AF60" s="26"/>
      <c r="AG60">
        <f t="shared" si="2"/>
        <v>22.341089810063313</v>
      </c>
      <c r="AI60" s="75">
        <f>PXIL!L60</f>
        <v>0</v>
      </c>
      <c r="AJ60" s="75">
        <f>PXIL!R60</f>
        <v>0</v>
      </c>
      <c r="AK60" s="75">
        <f>RTM_IEX!L60</f>
        <v>3.88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3.88</v>
      </c>
      <c r="AB61" s="117">
        <f>-STOA!R61</f>
        <v>0</v>
      </c>
      <c r="AC61">
        <f t="shared" si="0"/>
        <v>0.24376</v>
      </c>
      <c r="AD61">
        <f t="shared" si="1"/>
        <v>27.456239999999998</v>
      </c>
      <c r="AE61">
        <f>'IDT-1'!D61</f>
        <v>0</v>
      </c>
      <c r="AF61" s="26"/>
      <c r="AG61">
        <f t="shared" si="2"/>
        <v>27.456239999999998</v>
      </c>
      <c r="AI61" s="75">
        <f>PXIL!L61</f>
        <v>0</v>
      </c>
      <c r="AJ61" s="75">
        <f>PXIL!R61</f>
        <v>0</v>
      </c>
      <c r="AK61" s="75">
        <f>RTM_IEX!L61</f>
        <v>8.73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1.6894368543818727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3.88</v>
      </c>
      <c r="AB62" s="117">
        <f>-STOA!R62</f>
        <v>0</v>
      </c>
      <c r="AC62">
        <f t="shared" si="0"/>
        <v>0.18558704431856052</v>
      </c>
      <c r="AD62">
        <f t="shared" si="1"/>
        <v>20.903849810063313</v>
      </c>
      <c r="AE62">
        <f>'IDT-1'!D62</f>
        <v>0</v>
      </c>
      <c r="AF62" s="26"/>
      <c r="AG62">
        <f t="shared" si="2"/>
        <v>20.903849810063313</v>
      </c>
      <c r="AI62" s="75">
        <f>PXIL!L62</f>
        <v>0</v>
      </c>
      <c r="AJ62" s="75">
        <f>PXIL!R62</f>
        <v>0</v>
      </c>
      <c r="AK62" s="75">
        <f>RTM_IEX!L62</f>
        <v>2.4300000000000002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1.6894368543818727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3.88</v>
      </c>
      <c r="AB63" s="117">
        <f>-STOA!R63</f>
        <v>0</v>
      </c>
      <c r="AC63">
        <f t="shared" si="0"/>
        <v>0.19834704431856051</v>
      </c>
      <c r="AD63">
        <f t="shared" si="1"/>
        <v>22.341089810063313</v>
      </c>
      <c r="AE63">
        <f>'IDT-1'!D63</f>
        <v>0</v>
      </c>
      <c r="AF63" s="26"/>
      <c r="AG63">
        <f t="shared" si="2"/>
        <v>22.341089810063313</v>
      </c>
      <c r="AI63" s="75">
        <f>PXIL!L63</f>
        <v>0</v>
      </c>
      <c r="AJ63" s="75">
        <f>PXIL!R63</f>
        <v>0</v>
      </c>
      <c r="AK63" s="75">
        <f>RTM_IEX!L63</f>
        <v>3.88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1.6894368543818727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3.88</v>
      </c>
      <c r="AB64" s="117">
        <f>-STOA!R64</f>
        <v>0</v>
      </c>
      <c r="AC64">
        <f t="shared" si="0"/>
        <v>0.19834704431856051</v>
      </c>
      <c r="AD64">
        <f t="shared" si="1"/>
        <v>22.341089810063313</v>
      </c>
      <c r="AE64">
        <f>'IDT-1'!D64</f>
        <v>0</v>
      </c>
      <c r="AF64" s="26"/>
      <c r="AG64">
        <f t="shared" si="2"/>
        <v>22.341089810063313</v>
      </c>
      <c r="AI64" s="75">
        <f>PXIL!L64</f>
        <v>0</v>
      </c>
      <c r="AJ64" s="75">
        <f>PXIL!R64</f>
        <v>0</v>
      </c>
      <c r="AK64" s="75">
        <f>RTM_IEX!L64</f>
        <v>3.88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1.6894368543818727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3.88</v>
      </c>
      <c r="AB65" s="117">
        <f>-STOA!R65</f>
        <v>0</v>
      </c>
      <c r="AC65">
        <f t="shared" si="0"/>
        <v>0.19834704431856051</v>
      </c>
      <c r="AD65">
        <f t="shared" si="1"/>
        <v>22.341089810063313</v>
      </c>
      <c r="AE65">
        <f>'IDT-1'!D65</f>
        <v>0</v>
      </c>
      <c r="AF65" s="26"/>
      <c r="AG65">
        <f t="shared" si="2"/>
        <v>22.341089810063313</v>
      </c>
      <c r="AI65" s="75">
        <f>PXIL!L65</f>
        <v>0</v>
      </c>
      <c r="AJ65" s="75">
        <f>PXIL!R65</f>
        <v>0</v>
      </c>
      <c r="AK65" s="75">
        <f>RTM_IEX!L65</f>
        <v>3.88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1.6894368543818727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3.88</v>
      </c>
      <c r="AB66" s="117">
        <f>-STOA!R66</f>
        <v>0</v>
      </c>
      <c r="AC66">
        <f t="shared" si="0"/>
        <v>0.19834704431856051</v>
      </c>
      <c r="AD66">
        <f t="shared" si="1"/>
        <v>22.341089810063313</v>
      </c>
      <c r="AE66">
        <f>'IDT-1'!D66</f>
        <v>0</v>
      </c>
      <c r="AF66" s="26"/>
      <c r="AG66">
        <f t="shared" si="2"/>
        <v>22.341089810063313</v>
      </c>
      <c r="AI66" s="75">
        <f>PXIL!L66</f>
        <v>0</v>
      </c>
      <c r="AJ66" s="75">
        <f>PXIL!R66</f>
        <v>0</v>
      </c>
      <c r="AK66" s="75">
        <f>RTM_IEX!L66</f>
        <v>3.88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3.88</v>
      </c>
      <c r="AB67" s="117">
        <f>-STOA!R67</f>
        <v>0</v>
      </c>
      <c r="AC67">
        <f t="shared" si="0"/>
        <v>0.247192</v>
      </c>
      <c r="AD67">
        <f t="shared" si="1"/>
        <v>27.842807999999998</v>
      </c>
      <c r="AE67">
        <f>'IDT-1'!D67</f>
        <v>0</v>
      </c>
      <c r="AF67" s="26"/>
      <c r="AG67">
        <f t="shared" si="2"/>
        <v>27.842807999999998</v>
      </c>
      <c r="AI67" s="75">
        <f>PXIL!L67</f>
        <v>0</v>
      </c>
      <c r="AJ67" s="75">
        <f>PXIL!R67</f>
        <v>0</v>
      </c>
      <c r="AK67" s="75">
        <f>RTM_IEX!L67</f>
        <v>9.1199999999999992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1.6894368543818727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0.18558704431856052</v>
      </c>
      <c r="AD68">
        <f t="shared" ref="AD68:AD98" si="4">SUM(B68:AB68,AI68:AR68)-AC68</f>
        <v>20.903849810063313</v>
      </c>
      <c r="AE68">
        <f>'IDT-1'!D68</f>
        <v>0</v>
      </c>
      <c r="AF68" s="26"/>
      <c r="AG68">
        <f t="shared" ref="AG68:AG98" si="5">SUM(AD68:AF68)</f>
        <v>20.903849810063313</v>
      </c>
      <c r="AI68" s="75">
        <f>PXIL!L68</f>
        <v>0</v>
      </c>
      <c r="AJ68" s="75">
        <f>PXIL!R68</f>
        <v>0</v>
      </c>
      <c r="AK68" s="75">
        <f>RTM_IEX!L68</f>
        <v>2.4300000000000002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1.6894368543818727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3.88</v>
      </c>
      <c r="AB69" s="117">
        <f>-STOA!R69</f>
        <v>0</v>
      </c>
      <c r="AC69">
        <f t="shared" si="3"/>
        <v>0.19834704431856051</v>
      </c>
      <c r="AD69">
        <f t="shared" si="4"/>
        <v>22.341089810063313</v>
      </c>
      <c r="AE69">
        <f>'IDT-1'!D69</f>
        <v>0</v>
      </c>
      <c r="AF69" s="26"/>
      <c r="AG69">
        <f t="shared" si="5"/>
        <v>22.341089810063313</v>
      </c>
      <c r="AI69" s="75">
        <f>PXIL!L69</f>
        <v>0</v>
      </c>
      <c r="AJ69" s="75">
        <f>PXIL!R69</f>
        <v>0</v>
      </c>
      <c r="AK69" s="75">
        <f>RTM_IEX!L69</f>
        <v>3.88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1.6894368543818727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3.88</v>
      </c>
      <c r="AB70" s="117">
        <f>-STOA!R70</f>
        <v>0</v>
      </c>
      <c r="AC70">
        <f t="shared" si="3"/>
        <v>0.20265904431856052</v>
      </c>
      <c r="AD70">
        <f t="shared" si="4"/>
        <v>22.826777810063312</v>
      </c>
      <c r="AE70">
        <f>'IDT-1'!D70</f>
        <v>0</v>
      </c>
      <c r="AF70" s="26"/>
      <c r="AG70">
        <f t="shared" si="5"/>
        <v>22.826777810063312</v>
      </c>
      <c r="AI70" s="75">
        <f>PXIL!L70</f>
        <v>0</v>
      </c>
      <c r="AJ70" s="75">
        <f>PXIL!R70</f>
        <v>0</v>
      </c>
      <c r="AK70" s="75">
        <f>RTM_IEX!L70</f>
        <v>4.37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1.6894368543818727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3.88</v>
      </c>
      <c r="AB71" s="117">
        <f>-STOA!R71</f>
        <v>0</v>
      </c>
      <c r="AC71">
        <f t="shared" si="3"/>
        <v>0.20265904431856052</v>
      </c>
      <c r="AD71">
        <f t="shared" si="4"/>
        <v>22.826777810063312</v>
      </c>
      <c r="AE71">
        <f>'IDT-1'!D71</f>
        <v>0</v>
      </c>
      <c r="AF71" s="26"/>
      <c r="AG71">
        <f t="shared" si="5"/>
        <v>22.826777810063312</v>
      </c>
      <c r="AI71" s="75">
        <f>PXIL!L71</f>
        <v>0</v>
      </c>
      <c r="AJ71" s="75">
        <f>PXIL!R71</f>
        <v>0</v>
      </c>
      <c r="AK71" s="75">
        <f>RTM_IEX!L71</f>
        <v>4.37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3.88</v>
      </c>
      <c r="AB72" s="117">
        <f>-STOA!R72</f>
        <v>0</v>
      </c>
      <c r="AC72">
        <f t="shared" si="3"/>
        <v>0.18348</v>
      </c>
      <c r="AD72">
        <f t="shared" si="4"/>
        <v>20.666519999999998</v>
      </c>
      <c r="AE72">
        <f>'IDT-1'!D72</f>
        <v>0</v>
      </c>
      <c r="AF72" s="26"/>
      <c r="AG72">
        <f t="shared" si="5"/>
        <v>20.666519999999998</v>
      </c>
      <c r="AI72" s="75">
        <f>PXIL!L72</f>
        <v>0</v>
      </c>
      <c r="AJ72" s="75">
        <f>PXIL!R72</f>
        <v>0</v>
      </c>
      <c r="AK72" s="75">
        <f>RTM_IEX!L72</f>
        <v>3.88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1.4604868289429809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3.88</v>
      </c>
      <c r="AB73" s="117">
        <f>-STOA!R73</f>
        <v>0</v>
      </c>
      <c r="AC73">
        <f t="shared" si="3"/>
        <v>0.25608428409469824</v>
      </c>
      <c r="AD73">
        <f t="shared" si="4"/>
        <v>28.844402544848286</v>
      </c>
      <c r="AE73">
        <f>'IDT-1'!D73</f>
        <v>0</v>
      </c>
      <c r="AF73" s="26"/>
      <c r="AG73">
        <f t="shared" si="5"/>
        <v>28.844402544848286</v>
      </c>
      <c r="AI73" s="75">
        <f>PXIL!L73</f>
        <v>0</v>
      </c>
      <c r="AJ73" s="75">
        <f>PXIL!R73</f>
        <v>0</v>
      </c>
      <c r="AK73" s="75">
        <f>RTM_IEX!L73</f>
        <v>10.67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1.6894368543818727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3.88</v>
      </c>
      <c r="AB74" s="117">
        <f>-STOA!R74</f>
        <v>0</v>
      </c>
      <c r="AC74">
        <f t="shared" si="3"/>
        <v>0.1642030443185605</v>
      </c>
      <c r="AD74">
        <f t="shared" si="4"/>
        <v>18.495233810063311</v>
      </c>
      <c r="AE74">
        <f>'IDT-1'!D74</f>
        <v>0</v>
      </c>
      <c r="AF74" s="26"/>
      <c r="AG74">
        <f t="shared" si="5"/>
        <v>18.495233810063311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1.8705845576742732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3.88</v>
      </c>
      <c r="AB75" s="117">
        <f>-STOA!R75</f>
        <v>0</v>
      </c>
      <c r="AC75">
        <f t="shared" si="3"/>
        <v>0.2101491441075336</v>
      </c>
      <c r="AD75">
        <f t="shared" si="4"/>
        <v>23.670435413566739</v>
      </c>
      <c r="AE75">
        <f>'IDT-1'!D75</f>
        <v>0</v>
      </c>
      <c r="AF75" s="26"/>
      <c r="AG75">
        <f t="shared" si="5"/>
        <v>23.670435413566739</v>
      </c>
      <c r="AI75" s="75">
        <f>PXIL!L75</f>
        <v>0</v>
      </c>
      <c r="AJ75" s="75">
        <f>PXIL!R75</f>
        <v>0</v>
      </c>
      <c r="AK75" s="75">
        <f>RTM_IEX!L75</f>
        <v>5.04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1.8705845576742732</v>
      </c>
      <c r="I76">
        <f>Bawana_NG!R76</f>
        <v>5.68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3.88</v>
      </c>
      <c r="AB76" s="117">
        <f>-STOA!R76</f>
        <v>0</v>
      </c>
      <c r="AC76">
        <f t="shared" si="3"/>
        <v>0.16456514410753362</v>
      </c>
      <c r="AD76">
        <f t="shared" si="4"/>
        <v>18.536019413566738</v>
      </c>
      <c r="AE76">
        <f>'IDT-1'!D76</f>
        <v>0</v>
      </c>
      <c r="AF76" s="26"/>
      <c r="AG76">
        <f t="shared" si="5"/>
        <v>18.536019413566738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1.8705845576742732</v>
      </c>
      <c r="I77">
        <f>Bawana_NG!R77</f>
        <v>5.68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3.88</v>
      </c>
      <c r="AB77" s="117">
        <f>-STOA!R77</f>
        <v>0</v>
      </c>
      <c r="AC77">
        <f t="shared" si="3"/>
        <v>0.16456514410753362</v>
      </c>
      <c r="AD77">
        <f t="shared" si="4"/>
        <v>18.536019413566738</v>
      </c>
      <c r="AE77">
        <f>'IDT-1'!D77</f>
        <v>0</v>
      </c>
      <c r="AF77" s="26"/>
      <c r="AG77">
        <f t="shared" si="5"/>
        <v>18.536019413566738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1.8705845576742732</v>
      </c>
      <c r="I78">
        <f>Bawana_NG!R78</f>
        <v>5.68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3.88</v>
      </c>
      <c r="AB78" s="117">
        <f>-STOA!R78</f>
        <v>0</v>
      </c>
      <c r="AC78">
        <f t="shared" si="3"/>
        <v>0.16456514410753362</v>
      </c>
      <c r="AD78">
        <f t="shared" si="4"/>
        <v>18.536019413566738</v>
      </c>
      <c r="AE78">
        <f>'IDT-1'!D78</f>
        <v>0</v>
      </c>
      <c r="AF78" s="26"/>
      <c r="AG78">
        <f t="shared" si="5"/>
        <v>18.536019413566738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5.68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3.88</v>
      </c>
      <c r="AB79" s="117">
        <f>-STOA!R79</f>
        <v>0</v>
      </c>
      <c r="AC79">
        <f t="shared" si="3"/>
        <v>0.22035199999999999</v>
      </c>
      <c r="AD79">
        <f t="shared" si="4"/>
        <v>24.819648000000001</v>
      </c>
      <c r="AE79">
        <f>'IDT-1'!D79</f>
        <v>0</v>
      </c>
      <c r="AF79" s="26"/>
      <c r="AG79">
        <f t="shared" si="5"/>
        <v>24.819648000000001</v>
      </c>
      <c r="AI79" s="75">
        <f>PXIL!L79</f>
        <v>0</v>
      </c>
      <c r="AJ79" s="75">
        <f>PXIL!R79</f>
        <v>0</v>
      </c>
      <c r="AK79" s="75">
        <f>RTM_IEX!L79</f>
        <v>6.21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1.8705845576742732</v>
      </c>
      <c r="I80">
        <f>Bawana_NG!R80</f>
        <v>5.68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3.88</v>
      </c>
      <c r="AB80" s="117">
        <f>-STOA!R80</f>
        <v>0</v>
      </c>
      <c r="AC80">
        <f t="shared" si="3"/>
        <v>0.16456514410753362</v>
      </c>
      <c r="AD80">
        <f t="shared" si="4"/>
        <v>18.536019413566738</v>
      </c>
      <c r="AE80">
        <f>'IDT-1'!D80</f>
        <v>0</v>
      </c>
      <c r="AF80" s="26"/>
      <c r="AG80">
        <f t="shared" si="5"/>
        <v>18.536019413566738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1.8705845576742732</v>
      </c>
      <c r="I81">
        <f>Bawana_NG!R81</f>
        <v>5.68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3.88</v>
      </c>
      <c r="AB81" s="117">
        <f>-STOA!R81</f>
        <v>0</v>
      </c>
      <c r="AC81">
        <f t="shared" si="3"/>
        <v>0.16456514410753362</v>
      </c>
      <c r="AD81">
        <f t="shared" si="4"/>
        <v>18.536019413566738</v>
      </c>
      <c r="AE81">
        <f>'IDT-1'!D81</f>
        <v>0</v>
      </c>
      <c r="AF81" s="26"/>
      <c r="AG81">
        <f t="shared" si="5"/>
        <v>18.536019413566738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1.8705845576742732</v>
      </c>
      <c r="I82">
        <f>Bawana_NG!R82</f>
        <v>5.68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3.88</v>
      </c>
      <c r="AB82" s="117">
        <f>-STOA!R82</f>
        <v>0</v>
      </c>
      <c r="AC82">
        <f t="shared" si="3"/>
        <v>0.16456514410753362</v>
      </c>
      <c r="AD82">
        <f t="shared" si="4"/>
        <v>18.536019413566738</v>
      </c>
      <c r="AE82">
        <f>'IDT-1'!D82</f>
        <v>0</v>
      </c>
      <c r="AF82" s="26"/>
      <c r="AG82">
        <f t="shared" si="5"/>
        <v>18.536019413566738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5.77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3.88</v>
      </c>
      <c r="AB83" s="117">
        <f>-STOA!R83</f>
        <v>0</v>
      </c>
      <c r="AC83">
        <f t="shared" si="3"/>
        <v>0.148896</v>
      </c>
      <c r="AD83">
        <f t="shared" si="4"/>
        <v>16.771103999999998</v>
      </c>
      <c r="AE83">
        <f>'IDT-1'!D83</f>
        <v>0</v>
      </c>
      <c r="AF83" s="26"/>
      <c r="AG83">
        <f t="shared" si="5"/>
        <v>16.771103999999998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5.77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3.88</v>
      </c>
      <c r="AB84" s="117">
        <f>-STOA!R84</f>
        <v>0</v>
      </c>
      <c r="AC84">
        <f t="shared" si="3"/>
        <v>0.148896</v>
      </c>
      <c r="AD84">
        <f t="shared" si="4"/>
        <v>16.771103999999998</v>
      </c>
      <c r="AE84">
        <f>'IDT-1'!D84</f>
        <v>0</v>
      </c>
      <c r="AF84" s="26"/>
      <c r="AG84">
        <f t="shared" si="5"/>
        <v>16.771103999999998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1.5604876523913722</v>
      </c>
      <c r="I85">
        <f>Bawana_NG!R85</f>
        <v>5.77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3.88</v>
      </c>
      <c r="AB85" s="117">
        <f>-STOA!R85</f>
        <v>0</v>
      </c>
      <c r="AC85">
        <f t="shared" si="3"/>
        <v>0.2864442913410441</v>
      </c>
      <c r="AD85">
        <f t="shared" si="4"/>
        <v>32.264043361050327</v>
      </c>
      <c r="AE85">
        <f>'IDT-1'!D85</f>
        <v>0</v>
      </c>
      <c r="AF85" s="26"/>
      <c r="AG85">
        <f t="shared" si="5"/>
        <v>32.264043361050327</v>
      </c>
      <c r="AI85" s="75">
        <f>PXIL!L85</f>
        <v>0</v>
      </c>
      <c r="AJ85" s="75">
        <f>PXIL!R85</f>
        <v>0</v>
      </c>
      <c r="AK85" s="75">
        <f>RTM_IEX!L85</f>
        <v>14.07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1.8705845576742732</v>
      </c>
      <c r="I86">
        <f>Bawana_NG!R86</f>
        <v>5.77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3.88</v>
      </c>
      <c r="AB86" s="117">
        <f>-STOA!R86</f>
        <v>0</v>
      </c>
      <c r="AC86">
        <f t="shared" si="3"/>
        <v>0.1653571441075336</v>
      </c>
      <c r="AD86">
        <f t="shared" si="4"/>
        <v>18.625227413566737</v>
      </c>
      <c r="AE86">
        <f>'IDT-1'!D86</f>
        <v>0</v>
      </c>
      <c r="AF86" s="26"/>
      <c r="AG86">
        <f t="shared" si="5"/>
        <v>18.625227413566737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1.8705845576742732</v>
      </c>
      <c r="I87">
        <f>Bawana_NG!R87</f>
        <v>5.77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3.88</v>
      </c>
      <c r="AB87" s="117">
        <f>-STOA!R87</f>
        <v>0</v>
      </c>
      <c r="AC87">
        <f t="shared" si="3"/>
        <v>0.1653571441075336</v>
      </c>
      <c r="AD87">
        <f t="shared" si="4"/>
        <v>18.625227413566737</v>
      </c>
      <c r="AE87">
        <f>'IDT-1'!D87</f>
        <v>0</v>
      </c>
      <c r="AF87" s="26"/>
      <c r="AG87">
        <f t="shared" si="5"/>
        <v>18.625227413566737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1.8705845576742732</v>
      </c>
      <c r="I88">
        <f>Bawana_NG!R88</f>
        <v>5.77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3.88</v>
      </c>
      <c r="AB88" s="117">
        <f>-STOA!R88</f>
        <v>0</v>
      </c>
      <c r="AC88">
        <f t="shared" si="3"/>
        <v>0.1653571441075336</v>
      </c>
      <c r="AD88">
        <f t="shared" si="4"/>
        <v>18.625227413566737</v>
      </c>
      <c r="AE88">
        <f>'IDT-1'!D88</f>
        <v>0</v>
      </c>
      <c r="AF88" s="26"/>
      <c r="AG88">
        <f t="shared" si="5"/>
        <v>18.625227413566737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1.8705845576742732</v>
      </c>
      <c r="I89">
        <f>Bawana_NG!R89</f>
        <v>5.77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3.88</v>
      </c>
      <c r="AB89" s="117">
        <f>-STOA!R89</f>
        <v>0</v>
      </c>
      <c r="AC89">
        <f t="shared" si="3"/>
        <v>0.1653571441075336</v>
      </c>
      <c r="AD89">
        <f t="shared" si="4"/>
        <v>18.625227413566737</v>
      </c>
      <c r="AE89">
        <f>'IDT-1'!D89</f>
        <v>0</v>
      </c>
      <c r="AF89" s="26"/>
      <c r="AG89">
        <f t="shared" si="5"/>
        <v>18.625227413566737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1.8705845576742732</v>
      </c>
      <c r="I90">
        <f>Bawana_NG!R90</f>
        <v>5.77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3.88</v>
      </c>
      <c r="AB90" s="117">
        <f>-STOA!R90</f>
        <v>0</v>
      </c>
      <c r="AC90">
        <f t="shared" si="3"/>
        <v>0.1653571441075336</v>
      </c>
      <c r="AD90">
        <f t="shared" si="4"/>
        <v>18.625227413566737</v>
      </c>
      <c r="AE90">
        <f>'IDT-1'!D90</f>
        <v>0</v>
      </c>
      <c r="AF90" s="26"/>
      <c r="AG90">
        <f t="shared" si="5"/>
        <v>18.625227413566737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5.77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3.88</v>
      </c>
      <c r="AB91" s="117">
        <f>-STOA!R91</f>
        <v>0</v>
      </c>
      <c r="AC91">
        <f t="shared" si="3"/>
        <v>0.27324000000000004</v>
      </c>
      <c r="AD91">
        <f t="shared" si="4"/>
        <v>30.776759999999996</v>
      </c>
      <c r="AE91">
        <f>'IDT-1'!D91</f>
        <v>0</v>
      </c>
      <c r="AF91" s="26"/>
      <c r="AG91">
        <f t="shared" si="5"/>
        <v>30.776759999999996</v>
      </c>
      <c r="AI91" s="75">
        <f>PXIL!L91</f>
        <v>0</v>
      </c>
      <c r="AJ91" s="75">
        <f>PXIL!R91</f>
        <v>0</v>
      </c>
      <c r="AK91" s="75">
        <f>RTM_IEX!L91</f>
        <v>12.13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1.95</v>
      </c>
      <c r="I92">
        <f>Bawana_NG!R92</f>
        <v>5.77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3.88</v>
      </c>
      <c r="AB92" s="117">
        <f>-STOA!R92</f>
        <v>0</v>
      </c>
      <c r="AC92">
        <f t="shared" si="3"/>
        <v>0.16605599999999998</v>
      </c>
      <c r="AD92">
        <f t="shared" si="4"/>
        <v>18.703943999999996</v>
      </c>
      <c r="AE92">
        <f>'IDT-1'!D92</f>
        <v>0</v>
      </c>
      <c r="AF92" s="26"/>
      <c r="AG92">
        <f t="shared" si="5"/>
        <v>18.703943999999996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1.95</v>
      </c>
      <c r="I93">
        <f>Bawana_NG!R93</f>
        <v>5.77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3.88</v>
      </c>
      <c r="AB93" s="117">
        <f>-STOA!R93</f>
        <v>0</v>
      </c>
      <c r="AC93">
        <f t="shared" si="3"/>
        <v>0.16605599999999998</v>
      </c>
      <c r="AD93">
        <f t="shared" si="4"/>
        <v>18.703943999999996</v>
      </c>
      <c r="AE93">
        <f>'IDT-1'!D93</f>
        <v>0</v>
      </c>
      <c r="AF93" s="26"/>
      <c r="AG93">
        <f t="shared" si="5"/>
        <v>18.703943999999996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1.95</v>
      </c>
      <c r="I94">
        <f>Bawana_NG!R94</f>
        <v>5.77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3.88</v>
      </c>
      <c r="AB94" s="117">
        <f>-STOA!R94</f>
        <v>0</v>
      </c>
      <c r="AC94">
        <f t="shared" si="3"/>
        <v>0.16605599999999998</v>
      </c>
      <c r="AD94">
        <f t="shared" si="4"/>
        <v>18.703943999999996</v>
      </c>
      <c r="AE94">
        <f>'IDT-1'!D94</f>
        <v>0</v>
      </c>
      <c r="AF94" s="26"/>
      <c r="AG94">
        <f t="shared" si="5"/>
        <v>18.703943999999996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1.95</v>
      </c>
      <c r="I95">
        <f>Bawana_NG!R95</f>
        <v>5.77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3.88</v>
      </c>
      <c r="AB95" s="117">
        <f>-STOA!R95</f>
        <v>0</v>
      </c>
      <c r="AC95">
        <f t="shared" si="3"/>
        <v>0.16605599999999998</v>
      </c>
      <c r="AD95">
        <f t="shared" si="4"/>
        <v>18.703943999999996</v>
      </c>
      <c r="AE95">
        <f>'IDT-1'!D95</f>
        <v>0</v>
      </c>
      <c r="AF95" s="26"/>
      <c r="AG95">
        <f t="shared" si="5"/>
        <v>18.703943999999996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1.95</v>
      </c>
      <c r="I96">
        <f>Bawana_NG!R96</f>
        <v>5.77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3.88</v>
      </c>
      <c r="AB96" s="117">
        <f>-STOA!R96</f>
        <v>0</v>
      </c>
      <c r="AC96">
        <f t="shared" si="3"/>
        <v>0.16605599999999998</v>
      </c>
      <c r="AD96">
        <f t="shared" si="4"/>
        <v>18.703943999999996</v>
      </c>
      <c r="AE96">
        <f>'IDT-1'!D96</f>
        <v>0</v>
      </c>
      <c r="AF96" s="26"/>
      <c r="AG96">
        <f t="shared" si="5"/>
        <v>18.703943999999996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5.77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3.88</v>
      </c>
      <c r="AB97" s="117">
        <f>-STOA!R97</f>
        <v>0</v>
      </c>
      <c r="AC97">
        <f t="shared" si="3"/>
        <v>0.16649600000000001</v>
      </c>
      <c r="AD97">
        <f t="shared" si="4"/>
        <v>18.753504</v>
      </c>
      <c r="AE97">
        <f>'IDT-1'!D97</f>
        <v>0</v>
      </c>
      <c r="AF97" s="26"/>
      <c r="AG97">
        <f t="shared" si="5"/>
        <v>18.753504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1.95</v>
      </c>
      <c r="I98">
        <f>Bawana_NG!R98</f>
        <v>5.77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3.88</v>
      </c>
      <c r="AB98" s="117">
        <f>-STOA!R98</f>
        <v>0</v>
      </c>
      <c r="AC98">
        <f t="shared" si="3"/>
        <v>0.18312799999999999</v>
      </c>
      <c r="AD98">
        <f t="shared" si="4"/>
        <v>20.626871999999999</v>
      </c>
      <c r="AE98">
        <f>'IDT-1'!D98</f>
        <v>0</v>
      </c>
      <c r="AF98" s="26"/>
      <c r="AG98">
        <f t="shared" si="5"/>
        <v>20.626871999999999</v>
      </c>
      <c r="AI98" s="75">
        <f>PXIL!L98</f>
        <v>0</v>
      </c>
      <c r="AJ98" s="75">
        <f>PXIL!R98</f>
        <v>0</v>
      </c>
      <c r="AK98" s="75">
        <f>RTM_IEX!L98</f>
        <v>1.94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4.6470732126317367E-2</v>
      </c>
      <c r="I99">
        <f t="shared" si="6"/>
        <v>0.13923595428213667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0.1105799999999999</v>
      </c>
      <c r="AB99" s="117">
        <f t="shared" si="6"/>
        <v>0</v>
      </c>
      <c r="AC99">
        <f t="shared" si="6"/>
        <v>4.6664610308705936E-3</v>
      </c>
      <c r="AD99">
        <f t="shared" si="6"/>
        <v>0.5107977253775835</v>
      </c>
      <c r="AE99">
        <f t="shared" ref="AE99:AR99" si="7">SUM(AE3:AE98)/4000</f>
        <v>0</v>
      </c>
      <c r="AG99">
        <f t="shared" si="7"/>
        <v>0.5107977253775835</v>
      </c>
      <c r="AI99">
        <f t="shared" si="7"/>
        <v>0</v>
      </c>
      <c r="AJ99">
        <f t="shared" si="7"/>
        <v>0</v>
      </c>
      <c r="AK99">
        <f t="shared" si="7"/>
        <v>5.2072499999999994E-2</v>
      </c>
      <c r="AL99">
        <f t="shared" si="7"/>
        <v>-7.3749999999999996E-3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217</v>
      </c>
      <c r="C1" s="31">
        <v>44782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44822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44822</v>
      </c>
      <c r="B1" s="218"/>
      <c r="C1" s="218"/>
      <c r="D1" s="218"/>
      <c r="E1" s="218" t="s">
        <v>192</v>
      </c>
      <c r="F1" s="218" t="s">
        <v>193</v>
      </c>
      <c r="G1" s="218" t="s">
        <v>190</v>
      </c>
      <c r="H1" s="218" t="s">
        <v>191</v>
      </c>
      <c r="I1" s="218" t="s">
        <v>194</v>
      </c>
      <c r="J1" s="218" t="s">
        <v>195</v>
      </c>
      <c r="K1" s="218" t="s">
        <v>196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8" t="s">
        <v>334</v>
      </c>
      <c r="Y1" s="228" t="s">
        <v>223</v>
      </c>
      <c r="Z1" s="228" t="s">
        <v>224</v>
      </c>
      <c r="AA1" s="227" t="s">
        <v>198</v>
      </c>
      <c r="AB1" s="227" t="s">
        <v>199</v>
      </c>
      <c r="AC1" s="27" t="s">
        <v>189</v>
      </c>
      <c r="AD1" s="218" t="s">
        <v>142</v>
      </c>
      <c r="AG1" s="218" t="s">
        <v>278</v>
      </c>
      <c r="AI1" s="228" t="s">
        <v>383</v>
      </c>
      <c r="AJ1" s="228" t="s">
        <v>384</v>
      </c>
      <c r="AK1" s="228" t="s">
        <v>385</v>
      </c>
      <c r="AL1" s="228" t="s">
        <v>386</v>
      </c>
      <c r="AM1" s="228" t="s">
        <v>387</v>
      </c>
      <c r="AN1" s="228" t="s">
        <v>388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8"/>
      <c r="Y2" s="228"/>
      <c r="Z2" s="228"/>
      <c r="AA2" s="227"/>
      <c r="AB2" s="227"/>
      <c r="AC2" s="27">
        <f>Allocation!J1/100</f>
        <v>8.8000000000000005E-3</v>
      </c>
      <c r="AD2" s="218"/>
      <c r="AE2" t="s">
        <v>276</v>
      </c>
      <c r="AG2" s="218"/>
      <c r="AI2" s="228"/>
      <c r="AJ2" s="228"/>
      <c r="AK2" s="228"/>
      <c r="AL2" s="228"/>
      <c r="AM2" s="228"/>
      <c r="AN2" s="228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8.7920800000000003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4.17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0.13369030400000001</v>
      </c>
      <c r="AD3">
        <f>SUM(B3:AB3,AI3:AR3)-AC3</f>
        <v>15.058389696000001</v>
      </c>
      <c r="AE3">
        <v>0</v>
      </c>
      <c r="AF3" s="26"/>
      <c r="AG3">
        <f>SUM(AD3:AF3)</f>
        <v>15.058389696000001</v>
      </c>
      <c r="AI3" s="75">
        <f>PXIL!M3</f>
        <v>0</v>
      </c>
      <c r="AJ3" s="75">
        <f>PXIL!S3</f>
        <v>0</v>
      </c>
      <c r="AK3" s="75">
        <f>RTM_IEX!M3</f>
        <v>2.23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8.7920800000000003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3.2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0.12770630400000002</v>
      </c>
      <c r="AD4">
        <f t="shared" ref="AD4:AD67" si="1">SUM(B4:AB4,AI4:AR4)-AC4</f>
        <v>14.384373696000001</v>
      </c>
      <c r="AE4">
        <v>0</v>
      </c>
      <c r="AF4" s="26"/>
      <c r="AG4">
        <f t="shared" ref="AG4:AG67" si="2">SUM(AD4:AF4)</f>
        <v>14.384373696000001</v>
      </c>
      <c r="AI4" s="75">
        <f>PXIL!M4</f>
        <v>0</v>
      </c>
      <c r="AJ4" s="75">
        <f>PXIL!S4</f>
        <v>0</v>
      </c>
      <c r="AK4" s="75">
        <f>RTM_IEX!M4</f>
        <v>2.52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8.7920800000000003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6.5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0.167042304</v>
      </c>
      <c r="AD5">
        <f t="shared" si="1"/>
        <v>18.815037696000001</v>
      </c>
      <c r="AE5">
        <v>0</v>
      </c>
      <c r="AF5" s="26"/>
      <c r="AG5">
        <f t="shared" si="2"/>
        <v>18.815037696000001</v>
      </c>
      <c r="AI5" s="75">
        <f>PXIL!M5</f>
        <v>0</v>
      </c>
      <c r="AJ5" s="75">
        <f>PXIL!S5</f>
        <v>0</v>
      </c>
      <c r="AK5" s="75">
        <f>RTM_IEX!M5</f>
        <v>3.69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8.7920800000000003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2.52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0.121722304</v>
      </c>
      <c r="AD6">
        <f t="shared" si="1"/>
        <v>13.710357695999999</v>
      </c>
      <c r="AE6">
        <v>0</v>
      </c>
      <c r="AF6" s="26"/>
      <c r="AG6">
        <f t="shared" si="2"/>
        <v>13.710357695999999</v>
      </c>
      <c r="AI6" s="75">
        <f>PXIL!M6</f>
        <v>0</v>
      </c>
      <c r="AJ6" s="75">
        <f>PXIL!S6</f>
        <v>0</v>
      </c>
      <c r="AK6" s="75">
        <f>RTM_IEX!M6</f>
        <v>2.52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8.7920800000000003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3.69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0.120050304</v>
      </c>
      <c r="AD7">
        <f t="shared" si="1"/>
        <v>13.522029696000001</v>
      </c>
      <c r="AE7">
        <v>0</v>
      </c>
      <c r="AF7" s="26"/>
      <c r="AG7">
        <f t="shared" si="2"/>
        <v>13.522029696000001</v>
      </c>
      <c r="AI7" s="75">
        <f>PXIL!M7</f>
        <v>0</v>
      </c>
      <c r="AJ7" s="75">
        <f>PXIL!S7</f>
        <v>0</v>
      </c>
      <c r="AK7" s="75">
        <f>RTM_IEX!M7</f>
        <v>1.1599999999999999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8.7920800000000003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4.8499999999999996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0.12005030400000001</v>
      </c>
      <c r="AD8">
        <f t="shared" si="1"/>
        <v>13.522029696000001</v>
      </c>
      <c r="AE8">
        <v>0</v>
      </c>
      <c r="AF8" s="26"/>
      <c r="AG8">
        <f t="shared" si="2"/>
        <v>13.522029696000001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8.7920800000000003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7.7370304000000001E-2</v>
      </c>
      <c r="AD9">
        <f t="shared" si="1"/>
        <v>8.7147096959999999</v>
      </c>
      <c r="AE9">
        <v>0</v>
      </c>
      <c r="AF9" s="26"/>
      <c r="AG9">
        <f t="shared" si="2"/>
        <v>8.7147096959999999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8.7920800000000003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1.46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0.10042630399999999</v>
      </c>
      <c r="AD10">
        <f t="shared" si="1"/>
        <v>11.311653695999999</v>
      </c>
      <c r="AE10">
        <v>0</v>
      </c>
      <c r="AF10" s="26"/>
      <c r="AG10">
        <f t="shared" si="2"/>
        <v>11.311653695999999</v>
      </c>
      <c r="AI10" s="75">
        <f>PXIL!M10</f>
        <v>0</v>
      </c>
      <c r="AJ10" s="75">
        <f>PXIL!S10</f>
        <v>0</v>
      </c>
      <c r="AK10" s="75">
        <f>RTM_IEX!M10</f>
        <v>1.1599999999999999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8.7920800000000003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0.106410304</v>
      </c>
      <c r="AD11">
        <f t="shared" si="1"/>
        <v>11.985669695999999</v>
      </c>
      <c r="AE11">
        <v>0</v>
      </c>
      <c r="AF11" s="26"/>
      <c r="AG11">
        <f t="shared" si="2"/>
        <v>11.985669695999999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8.7920800000000003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7.47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0.14310630400000002</v>
      </c>
      <c r="AD12">
        <f t="shared" si="1"/>
        <v>16.118973696000001</v>
      </c>
      <c r="AE12">
        <v>0</v>
      </c>
      <c r="AF12" s="26"/>
      <c r="AG12">
        <f t="shared" si="2"/>
        <v>16.118973696000001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9.7512159999999994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4.5599999999999996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0.13702670080000001</v>
      </c>
      <c r="AD13">
        <f t="shared" si="1"/>
        <v>15.434189299199998</v>
      </c>
      <c r="AE13">
        <v>0</v>
      </c>
      <c r="AF13" s="26"/>
      <c r="AG13">
        <f t="shared" si="2"/>
        <v>15.434189299199998</v>
      </c>
      <c r="AI13" s="75">
        <f>PXIL!M13</f>
        <v>0</v>
      </c>
      <c r="AJ13" s="75">
        <f>PXIL!S13</f>
        <v>0</v>
      </c>
      <c r="AK13" s="75">
        <f>RTM_IEX!M13</f>
        <v>1.26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9.7512159999999994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5.43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0.13359470079999999</v>
      </c>
      <c r="AD14">
        <f t="shared" si="1"/>
        <v>15.047621299199999</v>
      </c>
      <c r="AE14">
        <v>0</v>
      </c>
      <c r="AF14" s="26"/>
      <c r="AG14">
        <f t="shared" si="2"/>
        <v>15.047621299199999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9.7512159999999994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4.66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0.12681870080000002</v>
      </c>
      <c r="AD15">
        <f t="shared" si="1"/>
        <v>14.2843972992</v>
      </c>
      <c r="AE15">
        <v>0</v>
      </c>
      <c r="AF15" s="26"/>
      <c r="AG15">
        <f t="shared" si="2"/>
        <v>14.2843972992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9.7512159999999994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8.58107008E-2</v>
      </c>
      <c r="AD16">
        <f t="shared" si="1"/>
        <v>9.6654052991999997</v>
      </c>
      <c r="AE16">
        <v>0</v>
      </c>
      <c r="AF16" s="26"/>
      <c r="AG16">
        <f t="shared" si="2"/>
        <v>9.6654052991999997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9.7512159999999994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7.95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0.15577070079999999</v>
      </c>
      <c r="AD17">
        <f t="shared" si="1"/>
        <v>17.545445299199997</v>
      </c>
      <c r="AE17">
        <v>0</v>
      </c>
      <c r="AF17" s="26"/>
      <c r="AG17">
        <f t="shared" si="2"/>
        <v>17.545445299199997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9.7512159999999994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9.99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0.17372270080000002</v>
      </c>
      <c r="AD18">
        <f t="shared" si="1"/>
        <v>19.567493299200002</v>
      </c>
      <c r="AE18">
        <v>0</v>
      </c>
      <c r="AF18" s="26"/>
      <c r="AG18">
        <f t="shared" si="2"/>
        <v>19.567493299200002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9.7512159999999994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14.26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0.21129870079999999</v>
      </c>
      <c r="AD19">
        <f t="shared" si="1"/>
        <v>23.799917299199997</v>
      </c>
      <c r="AE19">
        <v>0</v>
      </c>
      <c r="AF19" s="26"/>
      <c r="AG19">
        <f t="shared" si="2"/>
        <v>23.799917299199997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9.7512159999999994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11.45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0.18657070079999999</v>
      </c>
      <c r="AD20">
        <f t="shared" si="1"/>
        <v>21.014645299199998</v>
      </c>
      <c r="AE20">
        <v>0</v>
      </c>
      <c r="AF20" s="26"/>
      <c r="AG20">
        <f t="shared" si="2"/>
        <v>21.014645299199998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9.7512159999999994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14.26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0.21129870079999999</v>
      </c>
      <c r="AD21">
        <f t="shared" si="1"/>
        <v>23.799917299199997</v>
      </c>
      <c r="AE21">
        <v>0</v>
      </c>
      <c r="AF21" s="26"/>
      <c r="AG21">
        <f t="shared" si="2"/>
        <v>23.799917299199997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9.7512159999999994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13.77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0.20698670080000001</v>
      </c>
      <c r="AD22">
        <f t="shared" si="1"/>
        <v>23.314229299199997</v>
      </c>
      <c r="AE22">
        <v>0</v>
      </c>
      <c r="AF22" s="26"/>
      <c r="AG22">
        <f t="shared" si="2"/>
        <v>23.314229299199997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9.7512159999999994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6.98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0.14723470080000001</v>
      </c>
      <c r="AD23">
        <f t="shared" si="1"/>
        <v>16.583981299200001</v>
      </c>
      <c r="AE23">
        <v>0</v>
      </c>
      <c r="AF23" s="26"/>
      <c r="AG23">
        <f t="shared" si="2"/>
        <v>16.583981299200001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9.7512159999999994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12.8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0.20953870080000003</v>
      </c>
      <c r="AD24">
        <f t="shared" si="1"/>
        <v>23.601677299200002</v>
      </c>
      <c r="AE24">
        <v>0</v>
      </c>
      <c r="AF24" s="26"/>
      <c r="AG24">
        <f t="shared" si="2"/>
        <v>23.601677299200002</v>
      </c>
      <c r="AI24" s="75">
        <f>PXIL!M24</f>
        <v>0</v>
      </c>
      <c r="AJ24" s="75">
        <f>PXIL!S24</f>
        <v>0</v>
      </c>
      <c r="AK24" s="75">
        <f>RTM_IEX!M24</f>
        <v>1.26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9.7512159999999994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0.20188270079999998</v>
      </c>
      <c r="AD25">
        <f t="shared" si="1"/>
        <v>22.739333299199998</v>
      </c>
      <c r="AE25">
        <v>0</v>
      </c>
      <c r="AF25" s="26"/>
      <c r="AG25">
        <f t="shared" si="2"/>
        <v>22.739333299199998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9.7512159999999994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0.2002107008</v>
      </c>
      <c r="AD26">
        <f t="shared" si="1"/>
        <v>22.5510052992</v>
      </c>
      <c r="AE26">
        <v>0</v>
      </c>
      <c r="AF26" s="26"/>
      <c r="AG26">
        <f t="shared" si="2"/>
        <v>22.5510052992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9.7512159999999994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0.19845070080000002</v>
      </c>
      <c r="AD27">
        <f t="shared" si="1"/>
        <v>22.352765299200001</v>
      </c>
      <c r="AE27">
        <v>0</v>
      </c>
      <c r="AF27" s="26"/>
      <c r="AG27">
        <f t="shared" si="2"/>
        <v>22.352765299200001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9.7512159999999994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0.20874670079999999</v>
      </c>
      <c r="AD28">
        <f t="shared" si="1"/>
        <v>23.512469299199999</v>
      </c>
      <c r="AE28">
        <v>0</v>
      </c>
      <c r="AF28" s="26"/>
      <c r="AG28">
        <f t="shared" si="2"/>
        <v>23.512469299199999</v>
      </c>
      <c r="AI28" s="75">
        <f>PXIL!M28</f>
        <v>0</v>
      </c>
      <c r="AJ28" s="75">
        <f>PXIL!S28</f>
        <v>0</v>
      </c>
      <c r="AK28" s="75">
        <f>RTM_IEX!M28</f>
        <v>0.68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9.7512159999999994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14.26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0.21129870079999999</v>
      </c>
      <c r="AD29">
        <f t="shared" si="1"/>
        <v>23.799917299199997</v>
      </c>
      <c r="AE29">
        <v>0</v>
      </c>
      <c r="AF29" s="26"/>
      <c r="AG29">
        <f t="shared" si="2"/>
        <v>23.799917299199997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9.7512159999999994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6.98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0.14723470080000001</v>
      </c>
      <c r="AD30">
        <f t="shared" si="1"/>
        <v>16.583981299200001</v>
      </c>
      <c r="AE30">
        <v>0</v>
      </c>
      <c r="AF30" s="26"/>
      <c r="AG30">
        <f t="shared" si="2"/>
        <v>16.583981299200001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9.7512159999999994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13.39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0.20962670080000001</v>
      </c>
      <c r="AD31">
        <f t="shared" si="1"/>
        <v>23.611589299199998</v>
      </c>
      <c r="AE31">
        <v>0</v>
      </c>
      <c r="AF31" s="26"/>
      <c r="AG31">
        <f t="shared" si="2"/>
        <v>23.611589299199998</v>
      </c>
      <c r="AI31" s="75">
        <f>PXIL!M31</f>
        <v>0</v>
      </c>
      <c r="AJ31" s="75">
        <f>PXIL!S31</f>
        <v>0</v>
      </c>
      <c r="AK31" s="75">
        <f>RTM_IEX!M31</f>
        <v>0.68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9.7512159999999994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12.51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0.2104187008</v>
      </c>
      <c r="AD32">
        <f t="shared" si="1"/>
        <v>23.700797299199998</v>
      </c>
      <c r="AE32">
        <v>0</v>
      </c>
      <c r="AF32" s="26"/>
      <c r="AG32">
        <f t="shared" si="2"/>
        <v>23.700797299199998</v>
      </c>
      <c r="AI32" s="75">
        <f>PXIL!M32</f>
        <v>0</v>
      </c>
      <c r="AJ32" s="75">
        <f>PXIL!S32</f>
        <v>0</v>
      </c>
      <c r="AK32" s="75">
        <f>RTM_IEX!M32</f>
        <v>1.65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9.7512159999999994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0.21305870080000003</v>
      </c>
      <c r="AD33">
        <f t="shared" si="1"/>
        <v>23.998157299199999</v>
      </c>
      <c r="AE33">
        <v>0</v>
      </c>
      <c r="AF33" s="26"/>
      <c r="AG33">
        <f t="shared" si="2"/>
        <v>23.998157299199999</v>
      </c>
      <c r="AI33" s="75">
        <f>PXIL!M33</f>
        <v>0</v>
      </c>
      <c r="AJ33" s="75">
        <f>PXIL!S33</f>
        <v>0</v>
      </c>
      <c r="AK33" s="75">
        <f>RTM_IEX!M33</f>
        <v>1.07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9.7512159999999994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0.19255470080000001</v>
      </c>
      <c r="AD34">
        <f t="shared" si="1"/>
        <v>21.688661299200003</v>
      </c>
      <c r="AE34">
        <v>0</v>
      </c>
      <c r="AF34" s="26"/>
      <c r="AG34">
        <f t="shared" si="2"/>
        <v>21.688661299200003</v>
      </c>
      <c r="AI34" s="75">
        <f>PXIL!M34</f>
        <v>0</v>
      </c>
      <c r="AJ34" s="75">
        <f>PXIL!S34</f>
        <v>0</v>
      </c>
      <c r="AK34" s="75">
        <f>RTM_IEX!M34</f>
        <v>1.46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9.7512159999999994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13.77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0.20698670080000001</v>
      </c>
      <c r="AD35">
        <f t="shared" si="1"/>
        <v>23.314229299199997</v>
      </c>
      <c r="AE35">
        <v>0</v>
      </c>
      <c r="AF35" s="26"/>
      <c r="AG35">
        <f t="shared" si="2"/>
        <v>23.314229299199997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9.7512159999999994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12.8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0.21297070080000002</v>
      </c>
      <c r="AD36">
        <f t="shared" si="1"/>
        <v>23.988245299199999</v>
      </c>
      <c r="AE36">
        <v>0</v>
      </c>
      <c r="AF36" s="26"/>
      <c r="AG36">
        <f t="shared" si="2"/>
        <v>23.988245299199999</v>
      </c>
      <c r="AI36" s="75">
        <f>PXIL!M36</f>
        <v>0</v>
      </c>
      <c r="AJ36" s="75">
        <f>PXIL!S36</f>
        <v>0</v>
      </c>
      <c r="AK36" s="75">
        <f>RTM_IEX!M36</f>
        <v>1.65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10.390639999999999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5.53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0.140101632</v>
      </c>
      <c r="AD37">
        <f t="shared" si="1"/>
        <v>15.780538367999998</v>
      </c>
      <c r="AE37">
        <v>0</v>
      </c>
      <c r="AF37" s="26"/>
      <c r="AG37">
        <f t="shared" si="2"/>
        <v>15.780538367999998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10.390639999999999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13.39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0.20926963199999998</v>
      </c>
      <c r="AD38">
        <f t="shared" si="1"/>
        <v>23.571370367999997</v>
      </c>
      <c r="AE38">
        <v>0</v>
      </c>
      <c r="AF38" s="26"/>
      <c r="AG38">
        <f t="shared" si="2"/>
        <v>23.571370367999997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10.390639999999999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13.48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0.21859763200000001</v>
      </c>
      <c r="AD39">
        <f t="shared" si="1"/>
        <v>24.622042367999999</v>
      </c>
      <c r="AE39">
        <v>0</v>
      </c>
      <c r="AF39" s="26"/>
      <c r="AG39">
        <f t="shared" si="2"/>
        <v>24.622042367999999</v>
      </c>
      <c r="AI39" s="75">
        <f>PXIL!M39</f>
        <v>0</v>
      </c>
      <c r="AJ39" s="75">
        <f>PXIL!S39</f>
        <v>0</v>
      </c>
      <c r="AK39" s="75">
        <f>RTM_IEX!M39</f>
        <v>0.97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10.390639999999999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14.26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0.21692563200000001</v>
      </c>
      <c r="AD40">
        <f t="shared" si="1"/>
        <v>24.433714368</v>
      </c>
      <c r="AE40">
        <v>0</v>
      </c>
      <c r="AF40" s="26"/>
      <c r="AG40">
        <f t="shared" si="2"/>
        <v>24.433714368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11.189920000000001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0.21454329599999999</v>
      </c>
      <c r="AD41">
        <f t="shared" si="1"/>
        <v>24.165376704</v>
      </c>
      <c r="AE41">
        <v>0</v>
      </c>
      <c r="AF41" s="26"/>
      <c r="AG41">
        <f t="shared" si="2"/>
        <v>24.165376704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11.189920000000001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13.68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0.218855296</v>
      </c>
      <c r="AD42">
        <f t="shared" si="1"/>
        <v>24.651064703999999</v>
      </c>
      <c r="AE42">
        <v>0</v>
      </c>
      <c r="AF42" s="26"/>
      <c r="AG42">
        <f t="shared" si="2"/>
        <v>24.651064703999999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9.9134360000000008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13.58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0.20674223680000003</v>
      </c>
      <c r="AD43">
        <f t="shared" si="1"/>
        <v>23.286693763200002</v>
      </c>
      <c r="AE43">
        <v>0</v>
      </c>
      <c r="AF43" s="26"/>
      <c r="AG43">
        <f t="shared" si="2"/>
        <v>23.286693763200002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9.9134360000000008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4.2699999999999996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0.12481423680000001</v>
      </c>
      <c r="AD44">
        <f t="shared" si="1"/>
        <v>14.0586217632</v>
      </c>
      <c r="AE44">
        <v>0</v>
      </c>
      <c r="AF44" s="26"/>
      <c r="AG44">
        <f t="shared" si="2"/>
        <v>14.0586217632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9.9134360000000008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9.2200000000000006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0.16837423680000005</v>
      </c>
      <c r="AD45">
        <f t="shared" si="1"/>
        <v>18.965061763200005</v>
      </c>
      <c r="AE45">
        <v>0</v>
      </c>
      <c r="AF45" s="26"/>
      <c r="AG45">
        <f t="shared" si="2"/>
        <v>18.965061763200005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9.9134360000000008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9.6999999999999993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0.1725982368</v>
      </c>
      <c r="AD46">
        <f t="shared" si="1"/>
        <v>19.440837763200001</v>
      </c>
      <c r="AE46">
        <v>0</v>
      </c>
      <c r="AF46" s="26"/>
      <c r="AG46">
        <f t="shared" si="2"/>
        <v>19.440837763200001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9.9134360000000008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0.19987823680000003</v>
      </c>
      <c r="AD47">
        <f t="shared" si="1"/>
        <v>22.513557763200001</v>
      </c>
      <c r="AE47">
        <v>0</v>
      </c>
      <c r="AF47" s="26"/>
      <c r="AG47">
        <f t="shared" si="2"/>
        <v>22.513557763200001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9.9134360000000008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9.41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0.17004623680000003</v>
      </c>
      <c r="AD48">
        <f t="shared" si="1"/>
        <v>19.1533897632</v>
      </c>
      <c r="AE48">
        <v>0</v>
      </c>
      <c r="AF48" s="26"/>
      <c r="AG48">
        <f t="shared" si="2"/>
        <v>19.1533897632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9.9134360000000008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9.99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0.1751502368</v>
      </c>
      <c r="AD49">
        <f t="shared" si="1"/>
        <v>19.728285763199999</v>
      </c>
      <c r="AE49">
        <v>0</v>
      </c>
      <c r="AF49" s="26"/>
      <c r="AG49">
        <f t="shared" si="2"/>
        <v>19.728285763199999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9.9134360000000008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11.93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0.19222223680000003</v>
      </c>
      <c r="AD50">
        <f t="shared" si="1"/>
        <v>21.651213763200001</v>
      </c>
      <c r="AE50">
        <v>0</v>
      </c>
      <c r="AF50" s="26"/>
      <c r="AG50">
        <f t="shared" si="2"/>
        <v>21.651213763200001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9.9134360000000008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0.14355823680000004</v>
      </c>
      <c r="AD51">
        <f t="shared" si="1"/>
        <v>16.169877763200002</v>
      </c>
      <c r="AE51">
        <v>0</v>
      </c>
      <c r="AF51" s="26"/>
      <c r="AG51">
        <f t="shared" si="2"/>
        <v>16.169877763200002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9.9134360000000008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11.45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0.18799823680000002</v>
      </c>
      <c r="AD52">
        <f t="shared" si="1"/>
        <v>21.175437763200001</v>
      </c>
      <c r="AE52">
        <v>0</v>
      </c>
      <c r="AF52" s="26"/>
      <c r="AG52">
        <f t="shared" si="2"/>
        <v>21.175437763200001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9.9134360000000008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10.48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0.17946223680000001</v>
      </c>
      <c r="AD53">
        <f t="shared" si="1"/>
        <v>20.213973763200002</v>
      </c>
      <c r="AE53">
        <v>0</v>
      </c>
      <c r="AF53" s="26"/>
      <c r="AG53">
        <f t="shared" si="2"/>
        <v>20.213973763200002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9.9134360000000008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0.19987823680000003</v>
      </c>
      <c r="AD54">
        <f t="shared" si="1"/>
        <v>22.513557763200001</v>
      </c>
      <c r="AE54">
        <v>0</v>
      </c>
      <c r="AF54" s="26"/>
      <c r="AG54">
        <f t="shared" si="2"/>
        <v>22.513557763200001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9.9134360000000008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11.93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0.19222223680000003</v>
      </c>
      <c r="AD55">
        <f t="shared" si="1"/>
        <v>21.651213763200001</v>
      </c>
      <c r="AE55">
        <v>0</v>
      </c>
      <c r="AF55" s="26"/>
      <c r="AG55">
        <f t="shared" si="2"/>
        <v>21.651213763200001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9.9134360000000008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11.64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0.18967023680000003</v>
      </c>
      <c r="AD56">
        <f t="shared" si="1"/>
        <v>21.3637657632</v>
      </c>
      <c r="AE56">
        <v>0</v>
      </c>
      <c r="AF56" s="26"/>
      <c r="AG56">
        <f t="shared" si="2"/>
        <v>21.3637657632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9.9134360000000008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13.97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0.21017423680000005</v>
      </c>
      <c r="AD57">
        <f t="shared" si="1"/>
        <v>23.673261763200003</v>
      </c>
      <c r="AE57">
        <v>0</v>
      </c>
      <c r="AF57" s="26"/>
      <c r="AG57">
        <f t="shared" si="2"/>
        <v>23.673261763200003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9.9134360000000008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0.12226223680000002</v>
      </c>
      <c r="AD58">
        <f t="shared" si="1"/>
        <v>13.771173763200002</v>
      </c>
      <c r="AE58">
        <v>0</v>
      </c>
      <c r="AF58" s="26"/>
      <c r="AG58">
        <f t="shared" si="2"/>
        <v>13.771173763200002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9.9134360000000008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11.54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0.18879023680000001</v>
      </c>
      <c r="AD59">
        <f t="shared" si="1"/>
        <v>21.264645763200001</v>
      </c>
      <c r="AE59">
        <v>0</v>
      </c>
      <c r="AF59" s="26"/>
      <c r="AG59">
        <f t="shared" si="2"/>
        <v>21.264645763200001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9.9134360000000008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13.58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0.20674223680000003</v>
      </c>
      <c r="AD60">
        <f t="shared" si="1"/>
        <v>23.286693763200002</v>
      </c>
      <c r="AE60">
        <v>0</v>
      </c>
      <c r="AF60" s="26"/>
      <c r="AG60">
        <f t="shared" si="2"/>
        <v>23.286693763200002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9.9134360000000008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0.20674223680000003</v>
      </c>
      <c r="AD61">
        <f t="shared" si="1"/>
        <v>23.286693763200002</v>
      </c>
      <c r="AE61">
        <v>0</v>
      </c>
      <c r="AF61" s="26"/>
      <c r="AG61">
        <f t="shared" si="2"/>
        <v>23.286693763200002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9.9134360000000008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13.58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0.20674223680000003</v>
      </c>
      <c r="AD62">
        <f t="shared" si="1"/>
        <v>23.286693763200002</v>
      </c>
      <c r="AE62">
        <v>0</v>
      </c>
      <c r="AF62" s="26"/>
      <c r="AG62">
        <f t="shared" si="2"/>
        <v>23.286693763200002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9.9134360000000008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11.93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0.19222223680000003</v>
      </c>
      <c r="AD63">
        <f t="shared" si="1"/>
        <v>21.651213763200001</v>
      </c>
      <c r="AE63">
        <v>0</v>
      </c>
      <c r="AF63" s="26"/>
      <c r="AG63">
        <f t="shared" si="2"/>
        <v>21.651213763200001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9.9134360000000008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13.29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0.20419023680000001</v>
      </c>
      <c r="AD64">
        <f t="shared" si="1"/>
        <v>22.999245763200001</v>
      </c>
      <c r="AE64">
        <v>0</v>
      </c>
      <c r="AF64" s="26"/>
      <c r="AG64">
        <f t="shared" si="2"/>
        <v>22.999245763200001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9.9134360000000008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6.5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0.14443823680000001</v>
      </c>
      <c r="AD65">
        <f t="shared" si="1"/>
        <v>16.268997763200002</v>
      </c>
      <c r="AE65">
        <v>0</v>
      </c>
      <c r="AF65" s="26"/>
      <c r="AG65">
        <f t="shared" si="2"/>
        <v>16.268997763200002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9.9134360000000008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0.20674223680000003</v>
      </c>
      <c r="AD66">
        <f t="shared" si="1"/>
        <v>23.286693763200002</v>
      </c>
      <c r="AE66">
        <v>0</v>
      </c>
      <c r="AF66" s="26"/>
      <c r="AG66">
        <f t="shared" si="2"/>
        <v>23.286693763200002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9.9134360000000008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12.9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0.20075823680000005</v>
      </c>
      <c r="AD67">
        <f t="shared" si="1"/>
        <v>22.612677763200004</v>
      </c>
      <c r="AE67">
        <v>0</v>
      </c>
      <c r="AF67" s="26"/>
      <c r="AG67">
        <f t="shared" si="2"/>
        <v>22.612677763200004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9.9134360000000008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14.26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0.21272623680000002</v>
      </c>
      <c r="AD68">
        <f t="shared" ref="AD68:AD98" si="4">SUM(B68:AB68,AI68:AR68)-AC68</f>
        <v>23.960709763200001</v>
      </c>
      <c r="AE68">
        <v>0</v>
      </c>
      <c r="AF68" s="26"/>
      <c r="AG68">
        <f t="shared" ref="AG68:AG98" si="5">SUM(AD68:AF68)</f>
        <v>23.960709763200001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9.9134360000000008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0.20163823680000001</v>
      </c>
      <c r="AD69">
        <f t="shared" si="4"/>
        <v>22.7117977632</v>
      </c>
      <c r="AE69">
        <v>0</v>
      </c>
      <c r="AF69" s="26"/>
      <c r="AG69">
        <f t="shared" si="5"/>
        <v>22.7117977632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9.9134360000000008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0.19820623680000002</v>
      </c>
      <c r="AD70">
        <f t="shared" si="4"/>
        <v>22.325229763199999</v>
      </c>
      <c r="AE70">
        <v>0</v>
      </c>
      <c r="AF70" s="26"/>
      <c r="AG70">
        <f t="shared" si="5"/>
        <v>22.325229763199999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9.9134360000000008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12.51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0.19732623680000003</v>
      </c>
      <c r="AD71">
        <f t="shared" si="4"/>
        <v>22.226109763200004</v>
      </c>
      <c r="AE71">
        <v>0</v>
      </c>
      <c r="AF71" s="26"/>
      <c r="AG71">
        <f t="shared" si="5"/>
        <v>22.226109763200004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9.9134360000000008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7.28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0.15130223680000002</v>
      </c>
      <c r="AD72">
        <f t="shared" si="4"/>
        <v>17.042133763200003</v>
      </c>
      <c r="AE72">
        <v>0</v>
      </c>
      <c r="AF72" s="26"/>
      <c r="AG72">
        <f t="shared" si="5"/>
        <v>17.042133763200003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9.9134360000000008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13.29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0.20419023680000001</v>
      </c>
      <c r="AD73">
        <f t="shared" si="4"/>
        <v>22.999245763200001</v>
      </c>
      <c r="AE73">
        <v>0</v>
      </c>
      <c r="AF73" s="26"/>
      <c r="AG73">
        <f t="shared" si="5"/>
        <v>22.999245763200001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9.9134360000000008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12.8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0.19987823680000003</v>
      </c>
      <c r="AD74">
        <f t="shared" si="4"/>
        <v>22.513557763200001</v>
      </c>
      <c r="AE74">
        <v>0</v>
      </c>
      <c r="AF74" s="26"/>
      <c r="AG74">
        <f t="shared" si="5"/>
        <v>22.513557763200001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9.9134360000000008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14.26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0.21272623680000002</v>
      </c>
      <c r="AD75">
        <f t="shared" si="4"/>
        <v>23.960709763200001</v>
      </c>
      <c r="AE75">
        <v>0</v>
      </c>
      <c r="AF75" s="26"/>
      <c r="AG75">
        <f t="shared" si="5"/>
        <v>23.960709763200001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9.9134360000000008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0.19389423680000004</v>
      </c>
      <c r="AD76">
        <f t="shared" si="4"/>
        <v>21.839541763200003</v>
      </c>
      <c r="AE76">
        <v>0</v>
      </c>
      <c r="AF76" s="26"/>
      <c r="AG76">
        <f t="shared" si="5"/>
        <v>21.839541763200003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9.9134360000000008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10.28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0.1777022368</v>
      </c>
      <c r="AD77">
        <f t="shared" si="4"/>
        <v>20.0157337632</v>
      </c>
      <c r="AE77">
        <v>0</v>
      </c>
      <c r="AF77" s="26"/>
      <c r="AG77">
        <f t="shared" si="5"/>
        <v>20.0157337632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9.9134360000000008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0.16661423680000001</v>
      </c>
      <c r="AD78">
        <f t="shared" si="4"/>
        <v>18.766821763199999</v>
      </c>
      <c r="AE78">
        <v>0</v>
      </c>
      <c r="AF78" s="26"/>
      <c r="AG78">
        <f t="shared" si="5"/>
        <v>18.766821763199999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9.9134360000000008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0.10774223680000002</v>
      </c>
      <c r="AD79">
        <f t="shared" si="4"/>
        <v>12.135693763200001</v>
      </c>
      <c r="AE79">
        <v>0</v>
      </c>
      <c r="AF79" s="26"/>
      <c r="AG79">
        <f t="shared" si="5"/>
        <v>12.135693763200001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9.9134360000000008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10.57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0.18025423680000002</v>
      </c>
      <c r="AD80">
        <f t="shared" si="4"/>
        <v>20.303181763200001</v>
      </c>
      <c r="AE80">
        <v>0</v>
      </c>
      <c r="AF80" s="26"/>
      <c r="AG80">
        <f t="shared" si="5"/>
        <v>20.303181763200001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9.9134360000000008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13.68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0.20762223680000003</v>
      </c>
      <c r="AD81">
        <f t="shared" si="4"/>
        <v>23.385813763200002</v>
      </c>
      <c r="AE81">
        <v>0</v>
      </c>
      <c r="AF81" s="26"/>
      <c r="AG81">
        <f t="shared" si="5"/>
        <v>23.385813763200002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9.9134360000000008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14.26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0.21272623680000002</v>
      </c>
      <c r="AD82">
        <f t="shared" si="4"/>
        <v>23.960709763200001</v>
      </c>
      <c r="AE82">
        <v>0</v>
      </c>
      <c r="AF82" s="26"/>
      <c r="AG82">
        <f t="shared" si="5"/>
        <v>23.960709763200001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9.9134360000000008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14.26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0.21272623680000002</v>
      </c>
      <c r="AD83">
        <f t="shared" si="4"/>
        <v>23.960709763200001</v>
      </c>
      <c r="AE83">
        <v>0</v>
      </c>
      <c r="AF83" s="26"/>
      <c r="AG83">
        <f t="shared" si="5"/>
        <v>23.960709763200001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9.9134360000000008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14.26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0.21272623680000002</v>
      </c>
      <c r="AD84">
        <f t="shared" si="4"/>
        <v>23.960709763200001</v>
      </c>
      <c r="AE84">
        <v>0</v>
      </c>
      <c r="AF84" s="26"/>
      <c r="AG84">
        <f t="shared" si="5"/>
        <v>23.960709763200001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9.9134360000000008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14.26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0.21272623680000002</v>
      </c>
      <c r="AD85">
        <f t="shared" si="4"/>
        <v>23.960709763200001</v>
      </c>
      <c r="AE85">
        <v>0</v>
      </c>
      <c r="AF85" s="26"/>
      <c r="AG85">
        <f t="shared" si="5"/>
        <v>23.960709763200001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9.9134360000000008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0.14355823680000004</v>
      </c>
      <c r="AD86">
        <f t="shared" si="4"/>
        <v>16.169877763200002</v>
      </c>
      <c r="AE86">
        <v>0</v>
      </c>
      <c r="AF86" s="26"/>
      <c r="AG86">
        <f t="shared" si="5"/>
        <v>16.169877763200002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9.9134360000000008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0.19732623680000003</v>
      </c>
      <c r="AD87">
        <f t="shared" si="4"/>
        <v>22.226109763200004</v>
      </c>
      <c r="AE87">
        <v>0</v>
      </c>
      <c r="AF87" s="26"/>
      <c r="AG87">
        <f t="shared" si="5"/>
        <v>22.226109763200004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9.9134360000000008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14.26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0.21272623680000002</v>
      </c>
      <c r="AD88">
        <f t="shared" si="4"/>
        <v>23.960709763200001</v>
      </c>
      <c r="AE88">
        <v>0</v>
      </c>
      <c r="AF88" s="26"/>
      <c r="AG88">
        <f t="shared" si="5"/>
        <v>23.960709763200001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9.9134360000000008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13.39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0.20507023680000003</v>
      </c>
      <c r="AD89">
        <f t="shared" si="4"/>
        <v>23.0983657632</v>
      </c>
      <c r="AE89">
        <v>0</v>
      </c>
      <c r="AF89" s="26"/>
      <c r="AG89">
        <f t="shared" si="5"/>
        <v>23.0983657632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9.9134360000000008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13.19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0.20331023680000004</v>
      </c>
      <c r="AD90">
        <f t="shared" si="4"/>
        <v>22.900125763200002</v>
      </c>
      <c r="AE90">
        <v>0</v>
      </c>
      <c r="AF90" s="26"/>
      <c r="AG90">
        <f t="shared" si="5"/>
        <v>22.900125763200002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9.9134360000000008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12.03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0.19310223679999999</v>
      </c>
      <c r="AD91">
        <f t="shared" si="4"/>
        <v>21.750333763199997</v>
      </c>
      <c r="AE91">
        <v>0</v>
      </c>
      <c r="AF91" s="26"/>
      <c r="AG91">
        <f t="shared" si="5"/>
        <v>21.750333763199997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9.9134360000000008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12.42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0.19653423680000001</v>
      </c>
      <c r="AD92">
        <f t="shared" si="4"/>
        <v>22.136901763199997</v>
      </c>
      <c r="AE92">
        <v>0</v>
      </c>
      <c r="AF92" s="26"/>
      <c r="AG92">
        <f t="shared" si="5"/>
        <v>22.136901763199997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9.9134360000000008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0.11715823680000002</v>
      </c>
      <c r="AD93">
        <f t="shared" si="4"/>
        <v>13.196277763200001</v>
      </c>
      <c r="AE93">
        <v>0</v>
      </c>
      <c r="AF93" s="26"/>
      <c r="AG93">
        <f t="shared" si="5"/>
        <v>13.196277763200001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9.9134360000000008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8.6300000000000008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0.16318223680000002</v>
      </c>
      <c r="AD94">
        <f t="shared" si="4"/>
        <v>18.380253763199999</v>
      </c>
      <c r="AE94">
        <v>0</v>
      </c>
      <c r="AF94" s="26"/>
      <c r="AG94">
        <f t="shared" si="5"/>
        <v>18.380253763199999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9.9134360000000008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10.57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0.18025423680000002</v>
      </c>
      <c r="AD95">
        <f t="shared" si="4"/>
        <v>20.303181763200001</v>
      </c>
      <c r="AE95">
        <v>0</v>
      </c>
      <c r="AF95" s="26"/>
      <c r="AG95">
        <f t="shared" si="5"/>
        <v>20.303181763200001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9.9134360000000008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0.16151023680000004</v>
      </c>
      <c r="AD96">
        <f t="shared" si="4"/>
        <v>18.1919257632</v>
      </c>
      <c r="AE96">
        <v>0</v>
      </c>
      <c r="AF96" s="26"/>
      <c r="AG96">
        <f t="shared" si="5"/>
        <v>18.1919257632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9.9134360000000008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0.14443823680000001</v>
      </c>
      <c r="AD97">
        <f t="shared" si="4"/>
        <v>16.268997763200002</v>
      </c>
      <c r="AE97">
        <v>0</v>
      </c>
      <c r="AF97" s="26"/>
      <c r="AG97">
        <f t="shared" si="5"/>
        <v>16.268997763200002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9.9134360000000008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6.11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0.14100623680000002</v>
      </c>
      <c r="AD98">
        <f t="shared" si="4"/>
        <v>15.882429763200001</v>
      </c>
      <c r="AE98">
        <v>0</v>
      </c>
      <c r="AF98" s="26"/>
      <c r="AG98">
        <f t="shared" si="5"/>
        <v>15.882429763200001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0.2352612000000005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0.245945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4.2873265600000014E-3</v>
      </c>
      <c r="AD99">
        <f t="shared" si="6"/>
        <v>0.48290887343999983</v>
      </c>
      <c r="AE99">
        <f t="shared" ref="AE99:AR99" si="8">SUM(AE3:AE98)/4000</f>
        <v>0</v>
      </c>
      <c r="AG99">
        <f t="shared" si="8"/>
        <v>0.48290887343999983</v>
      </c>
      <c r="AI99">
        <f t="shared" si="8"/>
        <v>0</v>
      </c>
      <c r="AJ99">
        <f t="shared" si="8"/>
        <v>0</v>
      </c>
      <c r="AK99">
        <f t="shared" si="8"/>
        <v>5.9899999999999997E-3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44822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120</v>
      </c>
      <c r="C3" s="16">
        <f>'[1]18'!C5</f>
        <v>0</v>
      </c>
      <c r="D3" s="16">
        <f>'[1]18'!D5</f>
        <v>200</v>
      </c>
      <c r="E3" s="16">
        <f>'[1]18'!E5</f>
        <v>0</v>
      </c>
      <c r="F3" s="15">
        <f>SUM(B3:E3)</f>
        <v>320</v>
      </c>
      <c r="G3" s="15">
        <f>'[1]18'!H5</f>
        <v>120</v>
      </c>
      <c r="H3" s="16">
        <f>'[1]18'!I5</f>
        <v>0</v>
      </c>
      <c r="I3" s="16">
        <f>'[1]18'!J5</f>
        <v>38</v>
      </c>
      <c r="J3" s="16">
        <f>'[1]18'!K5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38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'[1]18'!B6</f>
        <v>120</v>
      </c>
      <c r="C4" s="16">
        <f>'[1]18'!C6</f>
        <v>0</v>
      </c>
      <c r="D4" s="16">
        <f>'[1]18'!D6</f>
        <v>200</v>
      </c>
      <c r="E4" s="16">
        <f>'[1]18'!E6</f>
        <v>0</v>
      </c>
      <c r="F4" s="15">
        <f>SUM(B4:E4)</f>
        <v>320</v>
      </c>
      <c r="G4" s="15">
        <f>'[1]18'!H6</f>
        <v>120</v>
      </c>
      <c r="H4" s="16">
        <f>'[1]18'!I6</f>
        <v>0</v>
      </c>
      <c r="I4" s="16">
        <f>'[1]18'!J6</f>
        <v>38</v>
      </c>
      <c r="J4" s="16">
        <f>'[1]18'!K6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38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'[1]18'!B7</f>
        <v>120</v>
      </c>
      <c r="C5" s="16">
        <f>'[1]18'!C7</f>
        <v>0</v>
      </c>
      <c r="D5" s="16">
        <f>'[1]18'!D7</f>
        <v>200</v>
      </c>
      <c r="E5" s="16">
        <f>'[1]18'!E7</f>
        <v>0</v>
      </c>
      <c r="F5" s="15">
        <f t="shared" ref="F5:F68" si="6">SUM(B5:E5)</f>
        <v>320</v>
      </c>
      <c r="G5" s="15">
        <f>'[1]18'!H7</f>
        <v>120</v>
      </c>
      <c r="H5" s="16">
        <f>'[1]18'!I7</f>
        <v>0</v>
      </c>
      <c r="I5" s="16">
        <f>'[1]18'!J7</f>
        <v>38</v>
      </c>
      <c r="J5" s="16">
        <f>'[1]18'!K7</f>
        <v>0</v>
      </c>
      <c r="K5" s="15">
        <f t="shared" si="4"/>
        <v>158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38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'[1]18'!B8</f>
        <v>120</v>
      </c>
      <c r="C6" s="16">
        <f>'[1]18'!C8</f>
        <v>0</v>
      </c>
      <c r="D6" s="16">
        <f>'[1]18'!D8</f>
        <v>200</v>
      </c>
      <c r="E6" s="16">
        <f>'[1]18'!E8</f>
        <v>0</v>
      </c>
      <c r="F6" s="15">
        <f t="shared" si="6"/>
        <v>320</v>
      </c>
      <c r="G6" s="15">
        <f>'[1]18'!H8</f>
        <v>120</v>
      </c>
      <c r="H6" s="16">
        <f>'[1]18'!I8</f>
        <v>0</v>
      </c>
      <c r="I6" s="16">
        <f>'[1]18'!J8</f>
        <v>38</v>
      </c>
      <c r="J6" s="16">
        <f>'[1]18'!K8</f>
        <v>0</v>
      </c>
      <c r="K6" s="15">
        <f t="shared" si="4"/>
        <v>158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38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'[1]18'!B9</f>
        <v>120</v>
      </c>
      <c r="C7" s="16">
        <f>'[1]18'!C9</f>
        <v>0</v>
      </c>
      <c r="D7" s="16">
        <f>'[1]18'!D9</f>
        <v>200</v>
      </c>
      <c r="E7" s="16">
        <f>'[1]18'!E9</f>
        <v>0</v>
      </c>
      <c r="F7" s="15">
        <f t="shared" si="6"/>
        <v>320</v>
      </c>
      <c r="G7" s="15">
        <f>'[1]18'!H9</f>
        <v>120</v>
      </c>
      <c r="H7" s="16">
        <f>'[1]18'!I9</f>
        <v>0</v>
      </c>
      <c r="I7" s="16">
        <f>'[1]18'!J9</f>
        <v>38</v>
      </c>
      <c r="J7" s="16">
        <f>'[1]18'!K9</f>
        <v>0</v>
      </c>
      <c r="K7" s="15">
        <f t="shared" si="4"/>
        <v>158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38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'[1]18'!B10</f>
        <v>120</v>
      </c>
      <c r="C8" s="16">
        <f>'[1]18'!C10</f>
        <v>0</v>
      </c>
      <c r="D8" s="16">
        <f>'[1]18'!D10</f>
        <v>200</v>
      </c>
      <c r="E8" s="16">
        <f>'[1]18'!E10</f>
        <v>0</v>
      </c>
      <c r="F8" s="15">
        <f t="shared" si="6"/>
        <v>320</v>
      </c>
      <c r="G8" s="15">
        <f>'[1]18'!H10</f>
        <v>120</v>
      </c>
      <c r="H8" s="16">
        <f>'[1]18'!I10</f>
        <v>0</v>
      </c>
      <c r="I8" s="16">
        <f>'[1]18'!J10</f>
        <v>38</v>
      </c>
      <c r="J8" s="16">
        <f>'[1]18'!K10</f>
        <v>0</v>
      </c>
      <c r="K8" s="15">
        <f t="shared" si="4"/>
        <v>158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38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'[1]18'!B11</f>
        <v>120</v>
      </c>
      <c r="C9" s="16">
        <f>'[1]18'!C11</f>
        <v>0</v>
      </c>
      <c r="D9" s="16">
        <f>'[1]18'!D11</f>
        <v>200</v>
      </c>
      <c r="E9" s="16">
        <f>'[1]18'!E11</f>
        <v>0</v>
      </c>
      <c r="F9" s="15">
        <f t="shared" si="6"/>
        <v>320</v>
      </c>
      <c r="G9" s="15">
        <f>'[1]18'!H11</f>
        <v>120</v>
      </c>
      <c r="H9" s="16">
        <f>'[1]18'!I11</f>
        <v>0</v>
      </c>
      <c r="I9" s="16">
        <f>'[1]18'!J11</f>
        <v>38</v>
      </c>
      <c r="J9" s="16">
        <f>'[1]18'!K11</f>
        <v>0</v>
      </c>
      <c r="K9" s="15">
        <f t="shared" si="4"/>
        <v>158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38</v>
      </c>
      <c r="P9" s="16">
        <f t="shared" si="3"/>
        <v>0</v>
      </c>
      <c r="Q9" s="17">
        <f t="shared" si="5"/>
        <v>158</v>
      </c>
    </row>
    <row r="10" spans="1:18">
      <c r="A10" s="8" t="s">
        <v>52</v>
      </c>
      <c r="B10" s="15">
        <f>'[1]18'!B12</f>
        <v>120</v>
      </c>
      <c r="C10" s="16">
        <f>'[1]18'!C12</f>
        <v>0</v>
      </c>
      <c r="D10" s="16">
        <f>'[1]18'!D12</f>
        <v>200</v>
      </c>
      <c r="E10" s="16">
        <f>'[1]18'!E12</f>
        <v>0</v>
      </c>
      <c r="F10" s="15">
        <f t="shared" si="6"/>
        <v>320</v>
      </c>
      <c r="G10" s="15">
        <f>'[1]18'!H12</f>
        <v>120</v>
      </c>
      <c r="H10" s="16">
        <f>'[1]18'!I12</f>
        <v>0</v>
      </c>
      <c r="I10" s="16">
        <f>'[1]18'!J12</f>
        <v>38</v>
      </c>
      <c r="J10" s="16">
        <f>'[1]18'!K12</f>
        <v>0</v>
      </c>
      <c r="K10" s="15">
        <f t="shared" si="4"/>
        <v>158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38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'[1]18'!B13</f>
        <v>120</v>
      </c>
      <c r="C11" s="16">
        <f>'[1]18'!C13</f>
        <v>0</v>
      </c>
      <c r="D11" s="16">
        <f>'[1]18'!D13</f>
        <v>200</v>
      </c>
      <c r="E11" s="16">
        <f>'[1]18'!E13</f>
        <v>0</v>
      </c>
      <c r="F11" s="15">
        <f t="shared" si="6"/>
        <v>320</v>
      </c>
      <c r="G11" s="15">
        <f>'[1]18'!H13</f>
        <v>120</v>
      </c>
      <c r="H11" s="16">
        <f>'[1]18'!I13</f>
        <v>0</v>
      </c>
      <c r="I11" s="16">
        <f>'[1]18'!J13</f>
        <v>38</v>
      </c>
      <c r="J11" s="16">
        <f>'[1]18'!K13</f>
        <v>0</v>
      </c>
      <c r="K11" s="15">
        <f t="shared" si="4"/>
        <v>158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38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'[1]18'!B14</f>
        <v>120</v>
      </c>
      <c r="C12" s="16">
        <f>'[1]18'!C14</f>
        <v>0</v>
      </c>
      <c r="D12" s="16">
        <f>'[1]18'!D14</f>
        <v>200</v>
      </c>
      <c r="E12" s="16">
        <f>'[1]18'!E14</f>
        <v>0</v>
      </c>
      <c r="F12" s="15">
        <f t="shared" si="6"/>
        <v>320</v>
      </c>
      <c r="G12" s="15">
        <f>'[1]18'!H14</f>
        <v>120</v>
      </c>
      <c r="H12" s="16">
        <f>'[1]18'!I14</f>
        <v>0</v>
      </c>
      <c r="I12" s="16">
        <f>'[1]18'!J14</f>
        <v>38</v>
      </c>
      <c r="J12" s="16">
        <f>'[1]18'!K14</f>
        <v>0</v>
      </c>
      <c r="K12" s="15">
        <f t="shared" si="4"/>
        <v>158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38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'[1]18'!B15</f>
        <v>120</v>
      </c>
      <c r="C13" s="16">
        <f>'[1]18'!C15</f>
        <v>0</v>
      </c>
      <c r="D13" s="16">
        <f>'[1]18'!D15</f>
        <v>200</v>
      </c>
      <c r="E13" s="16">
        <f>'[1]18'!E15</f>
        <v>0</v>
      </c>
      <c r="F13" s="15">
        <f t="shared" si="6"/>
        <v>320</v>
      </c>
      <c r="G13" s="15">
        <f>'[1]18'!H15</f>
        <v>120</v>
      </c>
      <c r="H13" s="16">
        <f>'[1]18'!I15</f>
        <v>0</v>
      </c>
      <c r="I13" s="16">
        <f>'[1]18'!J15</f>
        <v>38</v>
      </c>
      <c r="J13" s="16">
        <f>'[1]18'!K15</f>
        <v>0</v>
      </c>
      <c r="K13" s="15">
        <f t="shared" si="4"/>
        <v>158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38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'[1]18'!B16</f>
        <v>120</v>
      </c>
      <c r="C14" s="16">
        <f>'[1]18'!C16</f>
        <v>0</v>
      </c>
      <c r="D14" s="16">
        <f>'[1]18'!D16</f>
        <v>200</v>
      </c>
      <c r="E14" s="16">
        <f>'[1]18'!E16</f>
        <v>0</v>
      </c>
      <c r="F14" s="15">
        <f t="shared" si="6"/>
        <v>320</v>
      </c>
      <c r="G14" s="15">
        <f>'[1]18'!H16</f>
        <v>120</v>
      </c>
      <c r="H14" s="16">
        <f>'[1]18'!I16</f>
        <v>0</v>
      </c>
      <c r="I14" s="16">
        <f>'[1]18'!J16</f>
        <v>38</v>
      </c>
      <c r="J14" s="16">
        <f>'[1]18'!K16</f>
        <v>0</v>
      </c>
      <c r="K14" s="15">
        <f t="shared" si="4"/>
        <v>158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38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'[1]18'!B17</f>
        <v>120</v>
      </c>
      <c r="C15" s="16">
        <f>'[1]18'!C17</f>
        <v>0</v>
      </c>
      <c r="D15" s="16">
        <f>'[1]18'!D17</f>
        <v>200</v>
      </c>
      <c r="E15" s="16">
        <f>'[1]18'!E17</f>
        <v>0</v>
      </c>
      <c r="F15" s="15">
        <f t="shared" si="6"/>
        <v>320</v>
      </c>
      <c r="G15" s="15">
        <f>'[1]18'!H17</f>
        <v>120</v>
      </c>
      <c r="H15" s="16">
        <f>'[1]18'!I17</f>
        <v>0</v>
      </c>
      <c r="I15" s="16">
        <f>'[1]18'!J17</f>
        <v>38</v>
      </c>
      <c r="J15" s="16">
        <f>'[1]18'!K17</f>
        <v>0</v>
      </c>
      <c r="K15" s="15">
        <f t="shared" si="4"/>
        <v>158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38</v>
      </c>
      <c r="P15" s="16">
        <f t="shared" si="3"/>
        <v>0</v>
      </c>
      <c r="Q15" s="17">
        <f t="shared" si="5"/>
        <v>158</v>
      </c>
    </row>
    <row r="16" spans="1:18">
      <c r="A16" s="8" t="s">
        <v>58</v>
      </c>
      <c r="B16" s="15">
        <f>'[1]18'!B18</f>
        <v>120</v>
      </c>
      <c r="C16" s="16">
        <f>'[1]18'!C18</f>
        <v>0</v>
      </c>
      <c r="D16" s="16">
        <f>'[1]18'!D18</f>
        <v>200</v>
      </c>
      <c r="E16" s="16">
        <f>'[1]18'!E18</f>
        <v>0</v>
      </c>
      <c r="F16" s="15">
        <f t="shared" si="6"/>
        <v>320</v>
      </c>
      <c r="G16" s="15">
        <f>'[1]18'!H18</f>
        <v>120</v>
      </c>
      <c r="H16" s="16">
        <f>'[1]18'!I18</f>
        <v>0</v>
      </c>
      <c r="I16" s="16">
        <f>'[1]18'!J18</f>
        <v>38</v>
      </c>
      <c r="J16" s="16">
        <f>'[1]18'!K18</f>
        <v>0</v>
      </c>
      <c r="K16" s="15">
        <f t="shared" si="4"/>
        <v>158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38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'[1]18'!B19</f>
        <v>120</v>
      </c>
      <c r="C17" s="16">
        <f>'[1]18'!C19</f>
        <v>0</v>
      </c>
      <c r="D17" s="16">
        <f>'[1]18'!D19</f>
        <v>200</v>
      </c>
      <c r="E17" s="16">
        <f>'[1]18'!E19</f>
        <v>0</v>
      </c>
      <c r="F17" s="15">
        <f t="shared" si="6"/>
        <v>320</v>
      </c>
      <c r="G17" s="15">
        <f>'[1]18'!H19</f>
        <v>120</v>
      </c>
      <c r="H17" s="16">
        <f>'[1]18'!I19</f>
        <v>0</v>
      </c>
      <c r="I17" s="16">
        <f>'[1]18'!J19</f>
        <v>38</v>
      </c>
      <c r="J17" s="16">
        <f>'[1]18'!K19</f>
        <v>0</v>
      </c>
      <c r="K17" s="15">
        <f t="shared" si="4"/>
        <v>158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38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'[1]18'!B20</f>
        <v>120</v>
      </c>
      <c r="C18" s="16">
        <f>'[1]18'!C20</f>
        <v>0</v>
      </c>
      <c r="D18" s="16">
        <f>'[1]18'!D20</f>
        <v>200</v>
      </c>
      <c r="E18" s="16">
        <f>'[1]18'!E20</f>
        <v>0</v>
      </c>
      <c r="F18" s="15">
        <f t="shared" si="6"/>
        <v>320</v>
      </c>
      <c r="G18" s="15">
        <f>'[1]18'!H20</f>
        <v>120</v>
      </c>
      <c r="H18" s="16">
        <f>'[1]18'!I20</f>
        <v>0</v>
      </c>
      <c r="I18" s="16">
        <f>'[1]18'!J20</f>
        <v>38</v>
      </c>
      <c r="J18" s="16">
        <f>'[1]18'!K20</f>
        <v>0</v>
      </c>
      <c r="K18" s="15">
        <f t="shared" si="4"/>
        <v>158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38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'[1]18'!B21</f>
        <v>120</v>
      </c>
      <c r="C19" s="16">
        <f>'[1]18'!C21</f>
        <v>0</v>
      </c>
      <c r="D19" s="16">
        <f>'[1]18'!D21</f>
        <v>200</v>
      </c>
      <c r="E19" s="16">
        <f>'[1]18'!E21</f>
        <v>0</v>
      </c>
      <c r="F19" s="15">
        <f t="shared" si="6"/>
        <v>320</v>
      </c>
      <c r="G19" s="15">
        <f>'[1]18'!H21</f>
        <v>120</v>
      </c>
      <c r="H19" s="16">
        <f>'[1]18'!I21</f>
        <v>0</v>
      </c>
      <c r="I19" s="16">
        <f>'[1]18'!J21</f>
        <v>38</v>
      </c>
      <c r="J19" s="16">
        <f>'[1]18'!K21</f>
        <v>0</v>
      </c>
      <c r="K19" s="15">
        <f t="shared" si="4"/>
        <v>158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38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'[1]18'!B22</f>
        <v>120</v>
      </c>
      <c r="C20" s="16">
        <f>'[1]18'!C22</f>
        <v>0</v>
      </c>
      <c r="D20" s="16">
        <f>'[1]18'!D22</f>
        <v>200</v>
      </c>
      <c r="E20" s="16">
        <f>'[1]18'!E22</f>
        <v>0</v>
      </c>
      <c r="F20" s="15">
        <f t="shared" si="6"/>
        <v>320</v>
      </c>
      <c r="G20" s="15">
        <f>'[1]18'!H22</f>
        <v>120</v>
      </c>
      <c r="H20" s="16">
        <f>'[1]18'!I22</f>
        <v>0</v>
      </c>
      <c r="I20" s="16">
        <f>'[1]18'!J22</f>
        <v>38</v>
      </c>
      <c r="J20" s="16">
        <f>'[1]18'!K22</f>
        <v>0</v>
      </c>
      <c r="K20" s="15">
        <f t="shared" si="4"/>
        <v>158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38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'[1]18'!B23</f>
        <v>120</v>
      </c>
      <c r="C21" s="16">
        <f>'[1]18'!C23</f>
        <v>0</v>
      </c>
      <c r="D21" s="16">
        <f>'[1]18'!D23</f>
        <v>200</v>
      </c>
      <c r="E21" s="16">
        <f>'[1]18'!E23</f>
        <v>0</v>
      </c>
      <c r="F21" s="15">
        <f t="shared" si="6"/>
        <v>320</v>
      </c>
      <c r="G21" s="15">
        <f>'[1]18'!H23</f>
        <v>120</v>
      </c>
      <c r="H21" s="16">
        <f>'[1]18'!I23</f>
        <v>0</v>
      </c>
      <c r="I21" s="16">
        <f>'[1]18'!J23</f>
        <v>38</v>
      </c>
      <c r="J21" s="16">
        <f>'[1]18'!K23</f>
        <v>0</v>
      </c>
      <c r="K21" s="15">
        <f t="shared" si="4"/>
        <v>158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38</v>
      </c>
      <c r="P21" s="16">
        <f t="shared" si="3"/>
        <v>0</v>
      </c>
      <c r="Q21" s="17">
        <f t="shared" si="5"/>
        <v>158</v>
      </c>
    </row>
    <row r="22" spans="1:17">
      <c r="A22" s="8" t="s">
        <v>64</v>
      </c>
      <c r="B22" s="15">
        <f>'[1]18'!B24</f>
        <v>120</v>
      </c>
      <c r="C22" s="16">
        <f>'[1]18'!C24</f>
        <v>0</v>
      </c>
      <c r="D22" s="16">
        <f>'[1]18'!D24</f>
        <v>200</v>
      </c>
      <c r="E22" s="16">
        <f>'[1]18'!E24</f>
        <v>0</v>
      </c>
      <c r="F22" s="15">
        <f t="shared" si="6"/>
        <v>320</v>
      </c>
      <c r="G22" s="15">
        <f>'[1]18'!H24</f>
        <v>120</v>
      </c>
      <c r="H22" s="16">
        <f>'[1]18'!I24</f>
        <v>0</v>
      </c>
      <c r="I22" s="16">
        <f>'[1]18'!J24</f>
        <v>38</v>
      </c>
      <c r="J22" s="16">
        <f>'[1]18'!K24</f>
        <v>0</v>
      </c>
      <c r="K22" s="15">
        <f t="shared" si="4"/>
        <v>158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38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'[1]18'!B25</f>
        <v>120</v>
      </c>
      <c r="C23" s="16">
        <f>'[1]18'!C25</f>
        <v>0</v>
      </c>
      <c r="D23" s="16">
        <f>'[1]18'!D25</f>
        <v>200</v>
      </c>
      <c r="E23" s="16">
        <f>'[1]18'!E25</f>
        <v>0</v>
      </c>
      <c r="F23" s="15">
        <f t="shared" si="6"/>
        <v>320</v>
      </c>
      <c r="G23" s="15">
        <f>'[1]18'!H25</f>
        <v>120</v>
      </c>
      <c r="H23" s="16">
        <f>'[1]18'!I25</f>
        <v>0</v>
      </c>
      <c r="I23" s="16">
        <f>'[1]18'!J25</f>
        <v>38</v>
      </c>
      <c r="J23" s="16">
        <f>'[1]18'!K25</f>
        <v>0</v>
      </c>
      <c r="K23" s="15">
        <f t="shared" si="4"/>
        <v>158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38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'[1]18'!B26</f>
        <v>120</v>
      </c>
      <c r="C24" s="16">
        <f>'[1]18'!C26</f>
        <v>0</v>
      </c>
      <c r="D24" s="16">
        <f>'[1]18'!D26</f>
        <v>200</v>
      </c>
      <c r="E24" s="16">
        <f>'[1]18'!E26</f>
        <v>0</v>
      </c>
      <c r="F24" s="15">
        <f t="shared" si="6"/>
        <v>320</v>
      </c>
      <c r="G24" s="15">
        <f>'[1]18'!H26</f>
        <v>120</v>
      </c>
      <c r="H24" s="16">
        <f>'[1]18'!I26</f>
        <v>0</v>
      </c>
      <c r="I24" s="16">
        <f>'[1]18'!J26</f>
        <v>38</v>
      </c>
      <c r="J24" s="16">
        <f>'[1]18'!K26</f>
        <v>0</v>
      </c>
      <c r="K24" s="15">
        <f t="shared" si="4"/>
        <v>158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38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'[1]18'!B27</f>
        <v>120</v>
      </c>
      <c r="C25" s="16">
        <f>'[1]18'!C27</f>
        <v>0</v>
      </c>
      <c r="D25" s="16">
        <f>'[1]18'!D27</f>
        <v>200</v>
      </c>
      <c r="E25" s="16">
        <f>'[1]18'!E27</f>
        <v>0</v>
      </c>
      <c r="F25" s="15">
        <f t="shared" si="6"/>
        <v>320</v>
      </c>
      <c r="G25" s="15">
        <f>'[1]18'!H27</f>
        <v>120</v>
      </c>
      <c r="H25" s="16">
        <f>'[1]18'!I27</f>
        <v>0</v>
      </c>
      <c r="I25" s="16">
        <f>'[1]18'!J27</f>
        <v>38</v>
      </c>
      <c r="J25" s="16">
        <f>'[1]18'!K27</f>
        <v>0</v>
      </c>
      <c r="K25" s="15">
        <f t="shared" si="4"/>
        <v>158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38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'[1]18'!B28</f>
        <v>120</v>
      </c>
      <c r="C26" s="16">
        <f>'[1]18'!C28</f>
        <v>0</v>
      </c>
      <c r="D26" s="16">
        <f>'[1]18'!D28</f>
        <v>200</v>
      </c>
      <c r="E26" s="16">
        <f>'[1]18'!E28</f>
        <v>0</v>
      </c>
      <c r="F26" s="15">
        <f t="shared" si="6"/>
        <v>320</v>
      </c>
      <c r="G26" s="15">
        <f>'[1]18'!H28</f>
        <v>120</v>
      </c>
      <c r="H26" s="16">
        <f>'[1]18'!I28</f>
        <v>0</v>
      </c>
      <c r="I26" s="16">
        <f>'[1]18'!J28</f>
        <v>38</v>
      </c>
      <c r="J26" s="16">
        <f>'[1]18'!K28</f>
        <v>0</v>
      </c>
      <c r="K26" s="15">
        <f t="shared" si="4"/>
        <v>158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38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'[1]18'!B29</f>
        <v>120</v>
      </c>
      <c r="C27" s="16">
        <f>'[1]18'!C29</f>
        <v>0</v>
      </c>
      <c r="D27" s="16">
        <f>'[1]18'!D29</f>
        <v>200</v>
      </c>
      <c r="E27" s="16">
        <f>'[1]18'!E29</f>
        <v>0</v>
      </c>
      <c r="F27" s="15">
        <f t="shared" si="6"/>
        <v>320</v>
      </c>
      <c r="G27" s="15">
        <f>'[1]18'!H29</f>
        <v>120</v>
      </c>
      <c r="H27" s="16">
        <f>'[1]18'!I29</f>
        <v>0</v>
      </c>
      <c r="I27" s="16">
        <f>'[1]18'!J29</f>
        <v>38</v>
      </c>
      <c r="J27" s="16">
        <f>'[1]18'!K29</f>
        <v>0</v>
      </c>
      <c r="K27" s="15">
        <f t="shared" si="4"/>
        <v>158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38</v>
      </c>
      <c r="P27" s="16">
        <f t="shared" si="3"/>
        <v>0</v>
      </c>
      <c r="Q27" s="17">
        <f t="shared" si="5"/>
        <v>158</v>
      </c>
    </row>
    <row r="28" spans="1:17">
      <c r="A28" s="8" t="s">
        <v>70</v>
      </c>
      <c r="B28" s="15">
        <f>'[1]18'!B30</f>
        <v>120</v>
      </c>
      <c r="C28" s="16">
        <f>'[1]18'!C30</f>
        <v>0</v>
      </c>
      <c r="D28" s="16">
        <f>'[1]18'!D30</f>
        <v>200</v>
      </c>
      <c r="E28" s="16">
        <f>'[1]18'!E30</f>
        <v>0</v>
      </c>
      <c r="F28" s="15">
        <f t="shared" si="6"/>
        <v>320</v>
      </c>
      <c r="G28" s="15">
        <f>'[1]18'!H30</f>
        <v>120</v>
      </c>
      <c r="H28" s="16">
        <f>'[1]18'!I30</f>
        <v>0</v>
      </c>
      <c r="I28" s="16">
        <f>'[1]18'!J30</f>
        <v>38</v>
      </c>
      <c r="J28" s="16">
        <f>'[1]18'!K30</f>
        <v>0</v>
      </c>
      <c r="K28" s="15">
        <f t="shared" si="4"/>
        <v>158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38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'[1]18'!B31</f>
        <v>120</v>
      </c>
      <c r="C29" s="16">
        <f>'[1]18'!C31</f>
        <v>0</v>
      </c>
      <c r="D29" s="16">
        <f>'[1]18'!D31</f>
        <v>200</v>
      </c>
      <c r="E29" s="16">
        <f>'[1]18'!E31</f>
        <v>0</v>
      </c>
      <c r="F29" s="15">
        <f t="shared" si="6"/>
        <v>320</v>
      </c>
      <c r="G29" s="15">
        <f>'[1]18'!H31</f>
        <v>120</v>
      </c>
      <c r="H29" s="16">
        <f>'[1]18'!I31</f>
        <v>0</v>
      </c>
      <c r="I29" s="16">
        <f>'[1]18'!J31</f>
        <v>38</v>
      </c>
      <c r="J29" s="16">
        <f>'[1]18'!K31</f>
        <v>0</v>
      </c>
      <c r="K29" s="15">
        <f t="shared" si="4"/>
        <v>158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38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'[1]18'!B32</f>
        <v>120</v>
      </c>
      <c r="C30" s="16">
        <f>'[1]18'!C32</f>
        <v>0</v>
      </c>
      <c r="D30" s="16">
        <f>'[1]18'!D32</f>
        <v>200</v>
      </c>
      <c r="E30" s="16">
        <f>'[1]18'!E32</f>
        <v>0</v>
      </c>
      <c r="F30" s="15">
        <f t="shared" si="6"/>
        <v>320</v>
      </c>
      <c r="G30" s="15">
        <f>'[1]18'!H32</f>
        <v>120</v>
      </c>
      <c r="H30" s="16">
        <f>'[1]18'!I32</f>
        <v>0</v>
      </c>
      <c r="I30" s="16">
        <f>'[1]18'!J32</f>
        <v>38</v>
      </c>
      <c r="J30" s="16">
        <f>'[1]18'!K32</f>
        <v>0</v>
      </c>
      <c r="K30" s="15">
        <f t="shared" si="4"/>
        <v>158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38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'[1]18'!B33</f>
        <v>120</v>
      </c>
      <c r="C31" s="16">
        <f>'[1]18'!C33</f>
        <v>0</v>
      </c>
      <c r="D31" s="16">
        <f>'[1]18'!D33</f>
        <v>200</v>
      </c>
      <c r="E31" s="16">
        <f>'[1]18'!E33</f>
        <v>0</v>
      </c>
      <c r="F31" s="15">
        <f t="shared" si="6"/>
        <v>320</v>
      </c>
      <c r="G31" s="15">
        <f>'[1]18'!H33</f>
        <v>120</v>
      </c>
      <c r="H31" s="16">
        <f>'[1]18'!I33</f>
        <v>0</v>
      </c>
      <c r="I31" s="16">
        <f>'[1]18'!J33</f>
        <v>36</v>
      </c>
      <c r="J31" s="16">
        <f>'[1]18'!K33</f>
        <v>0</v>
      </c>
      <c r="K31" s="15">
        <f t="shared" si="4"/>
        <v>156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'[1]18'!B34</f>
        <v>120</v>
      </c>
      <c r="C32" s="16">
        <f>'[1]18'!C34</f>
        <v>0</v>
      </c>
      <c r="D32" s="16">
        <f>'[1]18'!D34</f>
        <v>200</v>
      </c>
      <c r="E32" s="16">
        <f>'[1]18'!E34</f>
        <v>0</v>
      </c>
      <c r="F32" s="15">
        <f t="shared" si="6"/>
        <v>320</v>
      </c>
      <c r="G32" s="15">
        <f>'[1]18'!H34</f>
        <v>120</v>
      </c>
      <c r="H32" s="16">
        <f>'[1]18'!I34</f>
        <v>0</v>
      </c>
      <c r="I32" s="16">
        <f>'[1]18'!J34</f>
        <v>36</v>
      </c>
      <c r="J32" s="16">
        <f>'[1]18'!K34</f>
        <v>0</v>
      </c>
      <c r="K32" s="15">
        <f t="shared" si="4"/>
        <v>156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'[1]18'!B35</f>
        <v>120</v>
      </c>
      <c r="C33" s="16">
        <f>'[1]18'!C35</f>
        <v>0</v>
      </c>
      <c r="D33" s="16">
        <f>'[1]18'!D35</f>
        <v>200</v>
      </c>
      <c r="E33" s="16">
        <f>'[1]18'!E35</f>
        <v>0</v>
      </c>
      <c r="F33" s="15">
        <f t="shared" si="6"/>
        <v>320</v>
      </c>
      <c r="G33" s="15">
        <f>'[1]18'!H35</f>
        <v>120</v>
      </c>
      <c r="H33" s="16">
        <f>'[1]18'!I35</f>
        <v>0</v>
      </c>
      <c r="I33" s="16">
        <f>'[1]18'!J35</f>
        <v>36</v>
      </c>
      <c r="J33" s="16">
        <f>'[1]18'!K35</f>
        <v>0</v>
      </c>
      <c r="K33" s="15">
        <f t="shared" si="4"/>
        <v>156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'[1]18'!B36</f>
        <v>120</v>
      </c>
      <c r="C34" s="16">
        <f>'[1]18'!C36</f>
        <v>0</v>
      </c>
      <c r="D34" s="16">
        <f>'[1]18'!D36</f>
        <v>200</v>
      </c>
      <c r="E34" s="16">
        <f>'[1]18'!E36</f>
        <v>0</v>
      </c>
      <c r="F34" s="15">
        <f t="shared" si="6"/>
        <v>320</v>
      </c>
      <c r="G34" s="15">
        <f>'[1]18'!H36</f>
        <v>120</v>
      </c>
      <c r="H34" s="16">
        <f>'[1]18'!I36</f>
        <v>0</v>
      </c>
      <c r="I34" s="16">
        <f>'[1]18'!J36</f>
        <v>36</v>
      </c>
      <c r="J34" s="16">
        <f>'[1]18'!K36</f>
        <v>0</v>
      </c>
      <c r="K34" s="15">
        <f t="shared" si="4"/>
        <v>156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'[1]18'!B37</f>
        <v>120</v>
      </c>
      <c r="C35" s="16">
        <f>'[1]18'!C37</f>
        <v>0</v>
      </c>
      <c r="D35" s="16">
        <f>'[1]18'!D37</f>
        <v>200</v>
      </c>
      <c r="E35" s="16">
        <f>'[1]18'!E37</f>
        <v>0</v>
      </c>
      <c r="F35" s="15">
        <f t="shared" si="6"/>
        <v>320</v>
      </c>
      <c r="G35" s="15">
        <f>'[1]18'!H37</f>
        <v>120</v>
      </c>
      <c r="H35" s="16">
        <f>'[1]18'!I37</f>
        <v>0</v>
      </c>
      <c r="I35" s="16">
        <f>'[1]18'!J37</f>
        <v>36</v>
      </c>
      <c r="J35" s="16">
        <f>'[1]18'!K37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'[1]18'!B38</f>
        <v>120</v>
      </c>
      <c r="C36" s="16">
        <f>'[1]18'!C38</f>
        <v>0</v>
      </c>
      <c r="D36" s="16">
        <f>'[1]18'!D38</f>
        <v>200</v>
      </c>
      <c r="E36" s="16">
        <f>'[1]18'!E38</f>
        <v>0</v>
      </c>
      <c r="F36" s="15">
        <f t="shared" si="6"/>
        <v>320</v>
      </c>
      <c r="G36" s="15">
        <f>'[1]18'!H38</f>
        <v>120</v>
      </c>
      <c r="H36" s="16">
        <f>'[1]18'!I38</f>
        <v>0</v>
      </c>
      <c r="I36" s="16">
        <f>'[1]18'!J38</f>
        <v>36</v>
      </c>
      <c r="J36" s="16">
        <f>'[1]18'!K38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'[1]18'!B39</f>
        <v>120</v>
      </c>
      <c r="C37" s="16">
        <f>'[1]18'!C39</f>
        <v>0</v>
      </c>
      <c r="D37" s="16">
        <f>'[1]18'!D39</f>
        <v>200</v>
      </c>
      <c r="E37" s="16">
        <f>'[1]18'!E39</f>
        <v>0</v>
      </c>
      <c r="F37" s="15">
        <f t="shared" si="6"/>
        <v>320</v>
      </c>
      <c r="G37" s="15">
        <f>'[1]18'!H39</f>
        <v>120</v>
      </c>
      <c r="H37" s="16">
        <f>'[1]18'!I39</f>
        <v>0</v>
      </c>
      <c r="I37" s="16">
        <f>'[1]18'!J39</f>
        <v>36</v>
      </c>
      <c r="J37" s="16">
        <f>'[1]18'!K39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'[1]18'!B40</f>
        <v>120</v>
      </c>
      <c r="C38" s="16">
        <f>'[1]18'!C40</f>
        <v>0</v>
      </c>
      <c r="D38" s="16">
        <f>'[1]18'!D40</f>
        <v>200</v>
      </c>
      <c r="E38" s="16">
        <f>'[1]18'!E40</f>
        <v>0</v>
      </c>
      <c r="F38" s="15">
        <f t="shared" si="6"/>
        <v>320</v>
      </c>
      <c r="G38" s="15">
        <f>'[1]18'!H40</f>
        <v>120</v>
      </c>
      <c r="H38" s="16">
        <f>'[1]18'!I40</f>
        <v>0</v>
      </c>
      <c r="I38" s="16">
        <f>'[1]18'!J40</f>
        <v>36</v>
      </c>
      <c r="J38" s="16">
        <f>'[1]18'!K40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'[1]18'!B41</f>
        <v>120</v>
      </c>
      <c r="C39" s="16">
        <f>'[1]18'!C41</f>
        <v>0</v>
      </c>
      <c r="D39" s="16">
        <f>'[1]18'!D41</f>
        <v>200</v>
      </c>
      <c r="E39" s="16">
        <f>'[1]18'!E41</f>
        <v>0</v>
      </c>
      <c r="F39" s="15">
        <f t="shared" si="6"/>
        <v>320</v>
      </c>
      <c r="G39" s="15">
        <f>'[1]18'!H41</f>
        <v>120</v>
      </c>
      <c r="H39" s="16">
        <f>'[1]18'!I41</f>
        <v>0</v>
      </c>
      <c r="I39" s="16">
        <f>'[1]18'!J41</f>
        <v>36</v>
      </c>
      <c r="J39" s="16">
        <f>'[1]18'!K41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'[1]18'!B42</f>
        <v>120</v>
      </c>
      <c r="C40" s="16">
        <f>'[1]18'!C42</f>
        <v>0</v>
      </c>
      <c r="D40" s="16">
        <f>'[1]18'!D42</f>
        <v>200</v>
      </c>
      <c r="E40" s="16">
        <f>'[1]18'!E42</f>
        <v>0</v>
      </c>
      <c r="F40" s="15">
        <f t="shared" si="6"/>
        <v>320</v>
      </c>
      <c r="G40" s="15">
        <f>'[1]18'!H42</f>
        <v>120</v>
      </c>
      <c r="H40" s="16">
        <f>'[1]18'!I42</f>
        <v>0</v>
      </c>
      <c r="I40" s="16">
        <f>'[1]18'!J42</f>
        <v>36</v>
      </c>
      <c r="J40" s="16">
        <f>'[1]18'!K42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'[1]18'!B43</f>
        <v>120</v>
      </c>
      <c r="C41" s="16">
        <f>'[1]18'!C43</f>
        <v>0</v>
      </c>
      <c r="D41" s="16">
        <f>'[1]18'!D43</f>
        <v>200</v>
      </c>
      <c r="E41" s="16">
        <f>'[1]18'!E43</f>
        <v>0</v>
      </c>
      <c r="F41" s="15">
        <f t="shared" si="6"/>
        <v>320</v>
      </c>
      <c r="G41" s="15">
        <f>'[1]18'!H43</f>
        <v>120</v>
      </c>
      <c r="H41" s="16">
        <f>'[1]18'!I43</f>
        <v>0</v>
      </c>
      <c r="I41" s="16">
        <f>'[1]18'!J43</f>
        <v>36</v>
      </c>
      <c r="J41" s="16">
        <f>'[1]18'!K43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'[1]18'!B44</f>
        <v>120</v>
      </c>
      <c r="C42" s="16">
        <f>'[1]18'!C44</f>
        <v>0</v>
      </c>
      <c r="D42" s="16">
        <f>'[1]18'!D44</f>
        <v>200</v>
      </c>
      <c r="E42" s="16">
        <f>'[1]18'!E44</f>
        <v>0</v>
      </c>
      <c r="F42" s="15">
        <f t="shared" si="6"/>
        <v>320</v>
      </c>
      <c r="G42" s="15">
        <f>'[1]18'!H44</f>
        <v>120</v>
      </c>
      <c r="H42" s="16">
        <f>'[1]18'!I44</f>
        <v>0</v>
      </c>
      <c r="I42" s="16">
        <f>'[1]18'!J44</f>
        <v>36</v>
      </c>
      <c r="J42" s="16">
        <f>'[1]18'!K44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'[1]18'!B45</f>
        <v>120</v>
      </c>
      <c r="C43" s="16">
        <f>'[1]18'!C45</f>
        <v>0</v>
      </c>
      <c r="D43" s="16">
        <f>'[1]18'!D45</f>
        <v>200</v>
      </c>
      <c r="E43" s="16">
        <f>'[1]18'!E45</f>
        <v>0</v>
      </c>
      <c r="F43" s="15">
        <f t="shared" si="6"/>
        <v>320</v>
      </c>
      <c r="G43" s="15">
        <f>'[1]18'!H45</f>
        <v>120</v>
      </c>
      <c r="H43" s="16">
        <f>'[1]18'!I45</f>
        <v>0</v>
      </c>
      <c r="I43" s="16">
        <f>'[1]18'!J45</f>
        <v>34</v>
      </c>
      <c r="J43" s="16">
        <f>'[1]18'!K45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'[1]18'!B46</f>
        <v>120</v>
      </c>
      <c r="C44" s="16">
        <f>'[1]18'!C46</f>
        <v>0</v>
      </c>
      <c r="D44" s="16">
        <f>'[1]18'!D46</f>
        <v>200</v>
      </c>
      <c r="E44" s="16">
        <f>'[1]18'!E46</f>
        <v>0</v>
      </c>
      <c r="F44" s="15">
        <f t="shared" si="6"/>
        <v>320</v>
      </c>
      <c r="G44" s="15">
        <f>'[1]18'!H46</f>
        <v>120</v>
      </c>
      <c r="H44" s="16">
        <f>'[1]18'!I46</f>
        <v>0</v>
      </c>
      <c r="I44" s="16">
        <f>'[1]18'!J46</f>
        <v>34</v>
      </c>
      <c r="J44" s="16">
        <f>'[1]18'!K46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'[1]18'!B47</f>
        <v>120</v>
      </c>
      <c r="C45" s="16">
        <f>'[1]18'!C47</f>
        <v>0</v>
      </c>
      <c r="D45" s="16">
        <f>'[1]18'!D47</f>
        <v>200</v>
      </c>
      <c r="E45" s="16">
        <f>'[1]18'!E47</f>
        <v>0</v>
      </c>
      <c r="F45" s="15">
        <f t="shared" si="6"/>
        <v>320</v>
      </c>
      <c r="G45" s="15">
        <f>'[1]18'!H47</f>
        <v>120</v>
      </c>
      <c r="H45" s="16">
        <f>'[1]18'!I47</f>
        <v>0</v>
      </c>
      <c r="I45" s="16">
        <f>'[1]18'!J47</f>
        <v>34</v>
      </c>
      <c r="J45" s="16">
        <f>'[1]18'!K47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'[1]18'!B48</f>
        <v>120</v>
      </c>
      <c r="C46" s="16">
        <f>'[1]18'!C48</f>
        <v>0</v>
      </c>
      <c r="D46" s="16">
        <f>'[1]18'!D48</f>
        <v>200</v>
      </c>
      <c r="E46" s="16">
        <f>'[1]18'!E48</f>
        <v>0</v>
      </c>
      <c r="F46" s="15">
        <f t="shared" si="6"/>
        <v>320</v>
      </c>
      <c r="G46" s="15">
        <f>'[1]18'!H48</f>
        <v>120</v>
      </c>
      <c r="H46" s="16">
        <f>'[1]18'!I48</f>
        <v>0</v>
      </c>
      <c r="I46" s="16">
        <f>'[1]18'!J48</f>
        <v>34</v>
      </c>
      <c r="J46" s="16">
        <f>'[1]18'!K48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'[1]18'!B49</f>
        <v>120</v>
      </c>
      <c r="C47" s="16">
        <f>'[1]18'!C49</f>
        <v>0</v>
      </c>
      <c r="D47" s="16">
        <f>'[1]18'!D49</f>
        <v>200</v>
      </c>
      <c r="E47" s="16">
        <f>'[1]18'!E49</f>
        <v>0</v>
      </c>
      <c r="F47" s="15">
        <f t="shared" si="6"/>
        <v>320</v>
      </c>
      <c r="G47" s="15">
        <f>'[1]18'!H49</f>
        <v>120</v>
      </c>
      <c r="H47" s="16">
        <f>'[1]18'!I49</f>
        <v>0</v>
      </c>
      <c r="I47" s="16">
        <f>'[1]18'!J49</f>
        <v>32</v>
      </c>
      <c r="J47" s="16">
        <f>'[1]18'!K49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'[1]18'!B50</f>
        <v>120</v>
      </c>
      <c r="C48" s="16">
        <f>'[1]18'!C50</f>
        <v>0</v>
      </c>
      <c r="D48" s="16">
        <f>'[1]18'!D50</f>
        <v>200</v>
      </c>
      <c r="E48" s="16">
        <f>'[1]18'!E50</f>
        <v>0</v>
      </c>
      <c r="F48" s="15">
        <f t="shared" si="6"/>
        <v>320</v>
      </c>
      <c r="G48" s="15">
        <f>'[1]18'!H50</f>
        <v>120</v>
      </c>
      <c r="H48" s="16">
        <f>'[1]18'!I50</f>
        <v>0</v>
      </c>
      <c r="I48" s="16">
        <f>'[1]18'!J50</f>
        <v>32</v>
      </c>
      <c r="J48" s="16">
        <f>'[1]18'!K50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'[1]18'!B51</f>
        <v>120</v>
      </c>
      <c r="C49" s="16">
        <f>'[1]18'!C51</f>
        <v>0</v>
      </c>
      <c r="D49" s="16">
        <f>'[1]18'!D51</f>
        <v>200</v>
      </c>
      <c r="E49" s="16">
        <f>'[1]18'!E51</f>
        <v>0</v>
      </c>
      <c r="F49" s="15">
        <f t="shared" si="6"/>
        <v>320</v>
      </c>
      <c r="G49" s="15">
        <f>'[1]18'!H51</f>
        <v>120</v>
      </c>
      <c r="H49" s="16">
        <f>'[1]18'!I51</f>
        <v>0</v>
      </c>
      <c r="I49" s="16">
        <f>'[1]18'!J51</f>
        <v>32</v>
      </c>
      <c r="J49" s="16">
        <f>'[1]18'!K51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'[1]18'!B52</f>
        <v>120</v>
      </c>
      <c r="C50" s="16">
        <f>'[1]18'!C52</f>
        <v>0</v>
      </c>
      <c r="D50" s="16">
        <f>'[1]18'!D52</f>
        <v>200</v>
      </c>
      <c r="E50" s="16">
        <f>'[1]18'!E52</f>
        <v>0</v>
      </c>
      <c r="F50" s="15">
        <f t="shared" si="6"/>
        <v>320</v>
      </c>
      <c r="G50" s="15">
        <f>'[1]18'!H52</f>
        <v>120</v>
      </c>
      <c r="H50" s="16">
        <f>'[1]18'!I52</f>
        <v>0</v>
      </c>
      <c r="I50" s="16">
        <f>'[1]18'!J52</f>
        <v>32</v>
      </c>
      <c r="J50" s="16">
        <f>'[1]18'!K52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'[1]18'!B53</f>
        <v>120</v>
      </c>
      <c r="C51" s="16">
        <f>'[1]18'!C53</f>
        <v>0</v>
      </c>
      <c r="D51" s="16">
        <f>'[1]18'!D53</f>
        <v>200</v>
      </c>
      <c r="E51" s="16">
        <f>'[1]18'!E53</f>
        <v>0</v>
      </c>
      <c r="F51" s="15">
        <f t="shared" si="6"/>
        <v>320</v>
      </c>
      <c r="G51" s="15">
        <f>'[1]18'!H53</f>
        <v>120</v>
      </c>
      <c r="H51" s="16">
        <f>'[1]18'!I53</f>
        <v>0</v>
      </c>
      <c r="I51" s="16">
        <f>'[1]18'!J53</f>
        <v>32</v>
      </c>
      <c r="J51" s="16">
        <f>'[1]18'!K53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'[1]18'!B54</f>
        <v>120</v>
      </c>
      <c r="C52" s="16">
        <f>'[1]18'!C54</f>
        <v>0</v>
      </c>
      <c r="D52" s="16">
        <f>'[1]18'!D54</f>
        <v>200</v>
      </c>
      <c r="E52" s="16">
        <f>'[1]18'!E54</f>
        <v>0</v>
      </c>
      <c r="F52" s="15">
        <f t="shared" si="6"/>
        <v>320</v>
      </c>
      <c r="G52" s="15">
        <f>'[1]18'!H54</f>
        <v>120</v>
      </c>
      <c r="H52" s="16">
        <f>'[1]18'!I54</f>
        <v>0</v>
      </c>
      <c r="I52" s="16">
        <f>'[1]18'!J54</f>
        <v>32</v>
      </c>
      <c r="J52" s="16">
        <f>'[1]18'!K54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'[1]18'!B55</f>
        <v>120</v>
      </c>
      <c r="C53" s="16">
        <f>'[1]18'!C55</f>
        <v>0</v>
      </c>
      <c r="D53" s="16">
        <f>'[1]18'!D55</f>
        <v>200</v>
      </c>
      <c r="E53" s="16">
        <f>'[1]18'!E55</f>
        <v>0</v>
      </c>
      <c r="F53" s="15">
        <f t="shared" si="6"/>
        <v>320</v>
      </c>
      <c r="G53" s="15">
        <f>'[1]18'!H55</f>
        <v>120</v>
      </c>
      <c r="H53" s="16">
        <f>'[1]18'!I55</f>
        <v>0</v>
      </c>
      <c r="I53" s="16">
        <f>'[1]18'!J55</f>
        <v>32</v>
      </c>
      <c r="J53" s="16">
        <f>'[1]18'!K55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'[1]18'!B56</f>
        <v>120</v>
      </c>
      <c r="C54" s="16">
        <f>'[1]18'!C56</f>
        <v>0</v>
      </c>
      <c r="D54" s="16">
        <f>'[1]18'!D56</f>
        <v>200</v>
      </c>
      <c r="E54" s="16">
        <f>'[1]18'!E56</f>
        <v>0</v>
      </c>
      <c r="F54" s="15">
        <f t="shared" si="6"/>
        <v>320</v>
      </c>
      <c r="G54" s="15">
        <f>'[1]18'!H56</f>
        <v>120</v>
      </c>
      <c r="H54" s="16">
        <f>'[1]18'!I56</f>
        <v>0</v>
      </c>
      <c r="I54" s="16">
        <f>'[1]18'!J56</f>
        <v>32</v>
      </c>
      <c r="J54" s="16">
        <f>'[1]18'!K56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'[1]18'!B57</f>
        <v>120</v>
      </c>
      <c r="C55" s="16">
        <f>'[1]18'!C57</f>
        <v>0</v>
      </c>
      <c r="D55" s="16">
        <f>'[1]18'!D57</f>
        <v>200</v>
      </c>
      <c r="E55" s="16">
        <f>'[1]18'!E57</f>
        <v>0</v>
      </c>
      <c r="F55" s="15">
        <f t="shared" si="6"/>
        <v>320</v>
      </c>
      <c r="G55" s="15">
        <f>'[1]18'!H57</f>
        <v>120</v>
      </c>
      <c r="H55" s="16">
        <f>'[1]18'!I57</f>
        <v>0</v>
      </c>
      <c r="I55" s="16">
        <f>'[1]18'!J57</f>
        <v>30</v>
      </c>
      <c r="J55" s="16">
        <f>'[1]18'!K57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'[1]18'!B58</f>
        <v>120</v>
      </c>
      <c r="C56" s="16">
        <f>'[1]18'!C58</f>
        <v>0</v>
      </c>
      <c r="D56" s="16">
        <f>'[1]18'!D58</f>
        <v>200</v>
      </c>
      <c r="E56" s="16">
        <f>'[1]18'!E58</f>
        <v>0</v>
      </c>
      <c r="F56" s="15">
        <f t="shared" si="6"/>
        <v>320</v>
      </c>
      <c r="G56" s="15">
        <f>'[1]18'!H58</f>
        <v>120</v>
      </c>
      <c r="H56" s="16">
        <f>'[1]18'!I58</f>
        <v>0</v>
      </c>
      <c r="I56" s="16">
        <f>'[1]18'!J58</f>
        <v>30</v>
      </c>
      <c r="J56" s="16">
        <f>'[1]18'!K58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'[1]18'!B59</f>
        <v>120</v>
      </c>
      <c r="C57" s="16">
        <f>'[1]18'!C59</f>
        <v>0</v>
      </c>
      <c r="D57" s="16">
        <f>'[1]18'!D59</f>
        <v>200</v>
      </c>
      <c r="E57" s="16">
        <f>'[1]18'!E59</f>
        <v>0</v>
      </c>
      <c r="F57" s="15">
        <f t="shared" si="6"/>
        <v>320</v>
      </c>
      <c r="G57" s="15">
        <f>'[1]18'!H59</f>
        <v>120</v>
      </c>
      <c r="H57" s="16">
        <f>'[1]18'!I59</f>
        <v>0</v>
      </c>
      <c r="I57" s="16">
        <f>'[1]18'!J59</f>
        <v>30</v>
      </c>
      <c r="J57" s="16">
        <f>'[1]18'!K59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'[1]18'!B60</f>
        <v>120</v>
      </c>
      <c r="C58" s="16">
        <f>'[1]18'!C60</f>
        <v>0</v>
      </c>
      <c r="D58" s="16">
        <f>'[1]18'!D60</f>
        <v>200</v>
      </c>
      <c r="E58" s="16">
        <f>'[1]18'!E60</f>
        <v>0</v>
      </c>
      <c r="F58" s="15">
        <f t="shared" si="6"/>
        <v>320</v>
      </c>
      <c r="G58" s="15">
        <f>'[1]18'!H60</f>
        <v>120</v>
      </c>
      <c r="H58" s="16">
        <f>'[1]18'!I60</f>
        <v>0</v>
      </c>
      <c r="I58" s="16">
        <f>'[1]18'!J60</f>
        <v>30</v>
      </c>
      <c r="J58" s="16">
        <f>'[1]18'!K60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'[1]18'!B61</f>
        <v>120</v>
      </c>
      <c r="C59" s="16">
        <f>'[1]18'!C61</f>
        <v>0</v>
      </c>
      <c r="D59" s="16">
        <f>'[1]18'!D61</f>
        <v>200</v>
      </c>
      <c r="E59" s="16">
        <f>'[1]18'!E61</f>
        <v>0</v>
      </c>
      <c r="F59" s="15">
        <f t="shared" si="6"/>
        <v>320</v>
      </c>
      <c r="G59" s="15">
        <f>'[1]18'!H61</f>
        <v>120</v>
      </c>
      <c r="H59" s="16">
        <f>'[1]18'!I61</f>
        <v>0</v>
      </c>
      <c r="I59" s="16">
        <f>'[1]18'!J61</f>
        <v>30</v>
      </c>
      <c r="J59" s="16">
        <f>'[1]18'!K61</f>
        <v>0</v>
      </c>
      <c r="K59" s="15">
        <f t="shared" si="4"/>
        <v>150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'[1]18'!B62</f>
        <v>120</v>
      </c>
      <c r="C60" s="16">
        <f>'[1]18'!C62</f>
        <v>0</v>
      </c>
      <c r="D60" s="16">
        <f>'[1]18'!D62</f>
        <v>200</v>
      </c>
      <c r="E60" s="16">
        <f>'[1]18'!E62</f>
        <v>0</v>
      </c>
      <c r="F60" s="15">
        <f t="shared" si="6"/>
        <v>320</v>
      </c>
      <c r="G60" s="15">
        <f>'[1]18'!H62</f>
        <v>120</v>
      </c>
      <c r="H60" s="16">
        <f>'[1]18'!I62</f>
        <v>0</v>
      </c>
      <c r="I60" s="16">
        <f>'[1]18'!J62</f>
        <v>30</v>
      </c>
      <c r="J60" s="16">
        <f>'[1]18'!K62</f>
        <v>0</v>
      </c>
      <c r="K60" s="15">
        <f t="shared" si="4"/>
        <v>150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'[1]18'!B63</f>
        <v>120</v>
      </c>
      <c r="C61" s="16">
        <f>'[1]18'!C63</f>
        <v>0</v>
      </c>
      <c r="D61" s="16">
        <f>'[1]18'!D63</f>
        <v>200</v>
      </c>
      <c r="E61" s="16">
        <f>'[1]18'!E63</f>
        <v>0</v>
      </c>
      <c r="F61" s="15">
        <f t="shared" si="6"/>
        <v>320</v>
      </c>
      <c r="G61" s="15">
        <f>'[1]18'!H63</f>
        <v>120</v>
      </c>
      <c r="H61" s="16">
        <f>'[1]18'!I63</f>
        <v>0</v>
      </c>
      <c r="I61" s="16">
        <f>'[1]18'!J63</f>
        <v>30</v>
      </c>
      <c r="J61" s="16">
        <f>'[1]18'!K63</f>
        <v>0</v>
      </c>
      <c r="K61" s="15">
        <f t="shared" si="4"/>
        <v>150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'[1]18'!B64</f>
        <v>120</v>
      </c>
      <c r="C62" s="16">
        <f>'[1]18'!C64</f>
        <v>0</v>
      </c>
      <c r="D62" s="16">
        <f>'[1]18'!D64</f>
        <v>200</v>
      </c>
      <c r="E62" s="16">
        <f>'[1]18'!E64</f>
        <v>0</v>
      </c>
      <c r="F62" s="15">
        <f t="shared" si="6"/>
        <v>320</v>
      </c>
      <c r="G62" s="15">
        <f>'[1]18'!H64</f>
        <v>120</v>
      </c>
      <c r="H62" s="16">
        <f>'[1]18'!I64</f>
        <v>0</v>
      </c>
      <c r="I62" s="16">
        <f>'[1]18'!J64</f>
        <v>30</v>
      </c>
      <c r="J62" s="16">
        <f>'[1]18'!K64</f>
        <v>0</v>
      </c>
      <c r="K62" s="15">
        <f t="shared" si="4"/>
        <v>150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'[1]18'!B65</f>
        <v>120</v>
      </c>
      <c r="C63" s="16">
        <f>'[1]18'!C65</f>
        <v>0</v>
      </c>
      <c r="D63" s="16">
        <f>'[1]18'!D65</f>
        <v>200</v>
      </c>
      <c r="E63" s="16">
        <f>'[1]18'!E65</f>
        <v>0</v>
      </c>
      <c r="F63" s="15">
        <f t="shared" si="6"/>
        <v>320</v>
      </c>
      <c r="G63" s="15">
        <f>'[1]18'!H65</f>
        <v>120</v>
      </c>
      <c r="H63" s="16">
        <f>'[1]18'!I65</f>
        <v>0</v>
      </c>
      <c r="I63" s="16">
        <f>'[1]18'!J65</f>
        <v>30</v>
      </c>
      <c r="J63" s="16">
        <f>'[1]18'!K65</f>
        <v>0</v>
      </c>
      <c r="K63" s="15">
        <f t="shared" si="4"/>
        <v>150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'[1]18'!B66</f>
        <v>120</v>
      </c>
      <c r="C64" s="16">
        <f>'[1]18'!C66</f>
        <v>0</v>
      </c>
      <c r="D64" s="16">
        <f>'[1]18'!D66</f>
        <v>200</v>
      </c>
      <c r="E64" s="16">
        <f>'[1]18'!E66</f>
        <v>0</v>
      </c>
      <c r="F64" s="15">
        <f t="shared" si="6"/>
        <v>320</v>
      </c>
      <c r="G64" s="15">
        <f>'[1]18'!H66</f>
        <v>120</v>
      </c>
      <c r="H64" s="16">
        <f>'[1]18'!I66</f>
        <v>0</v>
      </c>
      <c r="I64" s="16">
        <f>'[1]18'!J66</f>
        <v>30</v>
      </c>
      <c r="J64" s="16">
        <f>'[1]18'!K66</f>
        <v>0</v>
      </c>
      <c r="K64" s="15">
        <f t="shared" si="4"/>
        <v>150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'[1]18'!B67</f>
        <v>120</v>
      </c>
      <c r="C65" s="16">
        <f>'[1]18'!C67</f>
        <v>0</v>
      </c>
      <c r="D65" s="16">
        <f>'[1]18'!D67</f>
        <v>200</v>
      </c>
      <c r="E65" s="16">
        <f>'[1]18'!E67</f>
        <v>0</v>
      </c>
      <c r="F65" s="15">
        <f t="shared" si="6"/>
        <v>320</v>
      </c>
      <c r="G65" s="15">
        <f>'[1]18'!H67</f>
        <v>120</v>
      </c>
      <c r="H65" s="16">
        <f>'[1]18'!I67</f>
        <v>0</v>
      </c>
      <c r="I65" s="16">
        <f>'[1]18'!J67</f>
        <v>30</v>
      </c>
      <c r="J65" s="16">
        <f>'[1]18'!K67</f>
        <v>0</v>
      </c>
      <c r="K65" s="15">
        <f t="shared" si="4"/>
        <v>150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'[1]18'!B68</f>
        <v>120</v>
      </c>
      <c r="C66" s="16">
        <f>'[1]18'!C68</f>
        <v>0</v>
      </c>
      <c r="D66" s="16">
        <f>'[1]18'!D68</f>
        <v>200</v>
      </c>
      <c r="E66" s="16">
        <f>'[1]18'!E68</f>
        <v>0</v>
      </c>
      <c r="F66" s="15">
        <f t="shared" si="6"/>
        <v>320</v>
      </c>
      <c r="G66" s="15">
        <f>'[1]18'!H68</f>
        <v>120</v>
      </c>
      <c r="H66" s="16">
        <f>'[1]18'!I68</f>
        <v>0</v>
      </c>
      <c r="I66" s="16">
        <f>'[1]18'!J68</f>
        <v>30</v>
      </c>
      <c r="J66" s="16">
        <f>'[1]18'!K68</f>
        <v>0</v>
      </c>
      <c r="K66" s="15">
        <f t="shared" si="4"/>
        <v>150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'[1]18'!B69</f>
        <v>120</v>
      </c>
      <c r="C67" s="16">
        <f>'[1]18'!C69</f>
        <v>0</v>
      </c>
      <c r="D67" s="16">
        <f>'[1]18'!D69</f>
        <v>200</v>
      </c>
      <c r="E67" s="16">
        <f>'[1]18'!E69</f>
        <v>0</v>
      </c>
      <c r="F67" s="15">
        <f t="shared" si="6"/>
        <v>320</v>
      </c>
      <c r="G67" s="15">
        <f>'[1]18'!H69</f>
        <v>120</v>
      </c>
      <c r="H67" s="16">
        <f>'[1]18'!I69</f>
        <v>0</v>
      </c>
      <c r="I67" s="16">
        <f>'[1]18'!J69</f>
        <v>30</v>
      </c>
      <c r="J67" s="16">
        <f>'[1]18'!K69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'[1]18'!B70</f>
        <v>120</v>
      </c>
      <c r="C68" s="16">
        <f>'[1]18'!C70</f>
        <v>0</v>
      </c>
      <c r="D68" s="16">
        <f>'[1]18'!D70</f>
        <v>200</v>
      </c>
      <c r="E68" s="16">
        <f>'[1]18'!E70</f>
        <v>0</v>
      </c>
      <c r="F68" s="15">
        <f t="shared" si="6"/>
        <v>320</v>
      </c>
      <c r="G68" s="15">
        <f>'[1]18'!H70</f>
        <v>120</v>
      </c>
      <c r="H68" s="16">
        <f>'[1]18'!I70</f>
        <v>0</v>
      </c>
      <c r="I68" s="16">
        <f>'[1]18'!J70</f>
        <v>30</v>
      </c>
      <c r="J68" s="16">
        <f>'[1]18'!K70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'[1]18'!B71</f>
        <v>120</v>
      </c>
      <c r="C69" s="16">
        <f>'[1]18'!C71</f>
        <v>0</v>
      </c>
      <c r="D69" s="16">
        <f>'[1]18'!D71</f>
        <v>200</v>
      </c>
      <c r="E69" s="16">
        <f>'[1]18'!E71</f>
        <v>0</v>
      </c>
      <c r="F69" s="15">
        <f t="shared" ref="F69:F98" si="17">SUM(B69:E69)</f>
        <v>320</v>
      </c>
      <c r="G69" s="15">
        <f>'[1]18'!H71</f>
        <v>120</v>
      </c>
      <c r="H69" s="16">
        <f>'[1]18'!I71</f>
        <v>0</v>
      </c>
      <c r="I69" s="16">
        <f>'[1]18'!J71</f>
        <v>30</v>
      </c>
      <c r="J69" s="16">
        <f>'[1]18'!K71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'[1]18'!B72</f>
        <v>120</v>
      </c>
      <c r="C70" s="16">
        <f>'[1]18'!C72</f>
        <v>0</v>
      </c>
      <c r="D70" s="16">
        <f>'[1]18'!D72</f>
        <v>200</v>
      </c>
      <c r="E70" s="16">
        <f>'[1]18'!E72</f>
        <v>0</v>
      </c>
      <c r="F70" s="15">
        <f t="shared" si="17"/>
        <v>320</v>
      </c>
      <c r="G70" s="15">
        <f>'[1]18'!H72</f>
        <v>120</v>
      </c>
      <c r="H70" s="16">
        <f>'[1]18'!I72</f>
        <v>0</v>
      </c>
      <c r="I70" s="16">
        <f>'[1]18'!J72</f>
        <v>30</v>
      </c>
      <c r="J70" s="16">
        <f>'[1]18'!K72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'[1]18'!B73</f>
        <v>120</v>
      </c>
      <c r="C71" s="16">
        <f>'[1]18'!C73</f>
        <v>0</v>
      </c>
      <c r="D71" s="16">
        <f>'[1]18'!D73</f>
        <v>200</v>
      </c>
      <c r="E71" s="16">
        <f>'[1]18'!E73</f>
        <v>0</v>
      </c>
      <c r="F71" s="15">
        <f t="shared" si="17"/>
        <v>320</v>
      </c>
      <c r="G71" s="15">
        <f>'[1]18'!H73</f>
        <v>120</v>
      </c>
      <c r="H71" s="16">
        <f>'[1]18'!I73</f>
        <v>0</v>
      </c>
      <c r="I71" s="16">
        <f>'[1]18'!J73</f>
        <v>30</v>
      </c>
      <c r="J71" s="16">
        <f>'[1]18'!K73</f>
        <v>0</v>
      </c>
      <c r="K71" s="15">
        <f t="shared" si="15"/>
        <v>150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'[1]18'!B74</f>
        <v>120</v>
      </c>
      <c r="C72" s="16">
        <f>'[1]18'!C74</f>
        <v>0</v>
      </c>
      <c r="D72" s="16">
        <f>'[1]18'!D74</f>
        <v>200</v>
      </c>
      <c r="E72" s="16">
        <f>'[1]18'!E74</f>
        <v>0</v>
      </c>
      <c r="F72" s="15">
        <f t="shared" si="17"/>
        <v>320</v>
      </c>
      <c r="G72" s="15">
        <f>'[1]18'!H74</f>
        <v>120</v>
      </c>
      <c r="H72" s="16">
        <f>'[1]18'!I74</f>
        <v>0</v>
      </c>
      <c r="I72" s="16">
        <f>'[1]18'!J74</f>
        <v>30</v>
      </c>
      <c r="J72" s="16">
        <f>'[1]18'!K74</f>
        <v>0</v>
      </c>
      <c r="K72" s="15">
        <f t="shared" si="15"/>
        <v>150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'[1]18'!B75</f>
        <v>120</v>
      </c>
      <c r="C73" s="16">
        <f>'[1]18'!C75</f>
        <v>0</v>
      </c>
      <c r="D73" s="16">
        <f>'[1]18'!D75</f>
        <v>200</v>
      </c>
      <c r="E73" s="16">
        <f>'[1]18'!E75</f>
        <v>0</v>
      </c>
      <c r="F73" s="15">
        <f t="shared" si="17"/>
        <v>320</v>
      </c>
      <c r="G73" s="15">
        <f>'[1]18'!H75</f>
        <v>120</v>
      </c>
      <c r="H73" s="16">
        <f>'[1]18'!I75</f>
        <v>0</v>
      </c>
      <c r="I73" s="16">
        <f>'[1]18'!J75</f>
        <v>30</v>
      </c>
      <c r="J73" s="16">
        <f>'[1]18'!K75</f>
        <v>0</v>
      </c>
      <c r="K73" s="15">
        <f t="shared" si="15"/>
        <v>150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'[1]18'!B76</f>
        <v>120</v>
      </c>
      <c r="C74" s="16">
        <f>'[1]18'!C76</f>
        <v>0</v>
      </c>
      <c r="D74" s="16">
        <f>'[1]18'!D76</f>
        <v>200</v>
      </c>
      <c r="E74" s="16">
        <f>'[1]18'!E76</f>
        <v>0</v>
      </c>
      <c r="F74" s="15">
        <f t="shared" si="17"/>
        <v>320</v>
      </c>
      <c r="G74" s="15">
        <f>'[1]18'!H76</f>
        <v>120</v>
      </c>
      <c r="H74" s="16">
        <f>'[1]18'!I76</f>
        <v>0</v>
      </c>
      <c r="I74" s="16">
        <f>'[1]18'!J76</f>
        <v>30</v>
      </c>
      <c r="J74" s="16">
        <f>'[1]18'!K76</f>
        <v>0</v>
      </c>
      <c r="K74" s="15">
        <f t="shared" si="15"/>
        <v>150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'[1]18'!B77</f>
        <v>120</v>
      </c>
      <c r="C75" s="16">
        <f>'[1]18'!C77</f>
        <v>0</v>
      </c>
      <c r="D75" s="16">
        <f>'[1]18'!D77</f>
        <v>200</v>
      </c>
      <c r="E75" s="16">
        <f>'[1]18'!E77</f>
        <v>0</v>
      </c>
      <c r="F75" s="15">
        <f t="shared" si="17"/>
        <v>320</v>
      </c>
      <c r="G75" s="15">
        <f>'[1]18'!H77</f>
        <v>120</v>
      </c>
      <c r="H75" s="16">
        <f>'[1]18'!I77</f>
        <v>0</v>
      </c>
      <c r="I75" s="16">
        <f>'[1]18'!J77</f>
        <v>32</v>
      </c>
      <c r="J75" s="16">
        <f>'[1]18'!K77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'[1]18'!B78</f>
        <v>120</v>
      </c>
      <c r="C76" s="16">
        <f>'[1]18'!C78</f>
        <v>0</v>
      </c>
      <c r="D76" s="16">
        <f>'[1]18'!D78</f>
        <v>200</v>
      </c>
      <c r="E76" s="16">
        <f>'[1]18'!E78</f>
        <v>0</v>
      </c>
      <c r="F76" s="15">
        <f t="shared" si="17"/>
        <v>320</v>
      </c>
      <c r="G76" s="15">
        <f>'[1]18'!H78</f>
        <v>120</v>
      </c>
      <c r="H76" s="16">
        <f>'[1]18'!I78</f>
        <v>0</v>
      </c>
      <c r="I76" s="16">
        <f>'[1]18'!J78</f>
        <v>32</v>
      </c>
      <c r="J76" s="16">
        <f>'[1]18'!K78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'[1]18'!B79</f>
        <v>120</v>
      </c>
      <c r="C77" s="16">
        <f>'[1]18'!C79</f>
        <v>0</v>
      </c>
      <c r="D77" s="16">
        <f>'[1]18'!D79</f>
        <v>200</v>
      </c>
      <c r="E77" s="16">
        <f>'[1]18'!E79</f>
        <v>0</v>
      </c>
      <c r="F77" s="15">
        <f t="shared" si="17"/>
        <v>320</v>
      </c>
      <c r="G77" s="15">
        <f>'[1]18'!H79</f>
        <v>120</v>
      </c>
      <c r="H77" s="16">
        <f>'[1]18'!I79</f>
        <v>0</v>
      </c>
      <c r="I77" s="16">
        <f>'[1]18'!J79</f>
        <v>32</v>
      </c>
      <c r="J77" s="16">
        <f>'[1]18'!K79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'[1]18'!B80</f>
        <v>120</v>
      </c>
      <c r="C78" s="16">
        <f>'[1]18'!C80</f>
        <v>0</v>
      </c>
      <c r="D78" s="16">
        <f>'[1]18'!D80</f>
        <v>200</v>
      </c>
      <c r="E78" s="16">
        <f>'[1]18'!E80</f>
        <v>0</v>
      </c>
      <c r="F78" s="15">
        <f t="shared" si="17"/>
        <v>320</v>
      </c>
      <c r="G78" s="15">
        <f>'[1]18'!H80</f>
        <v>120</v>
      </c>
      <c r="H78" s="16">
        <f>'[1]18'!I80</f>
        <v>0</v>
      </c>
      <c r="I78" s="16">
        <f>'[1]18'!J80</f>
        <v>32</v>
      </c>
      <c r="J78" s="16">
        <f>'[1]18'!K80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'[1]18'!B81</f>
        <v>120</v>
      </c>
      <c r="C79" s="16">
        <f>'[1]18'!C81</f>
        <v>0</v>
      </c>
      <c r="D79" s="16">
        <f>'[1]18'!D81</f>
        <v>200</v>
      </c>
      <c r="E79" s="16">
        <f>'[1]18'!E81</f>
        <v>0</v>
      </c>
      <c r="F79" s="15">
        <f t="shared" si="17"/>
        <v>320</v>
      </c>
      <c r="G79" s="15">
        <f>'[1]18'!H81</f>
        <v>120</v>
      </c>
      <c r="H79" s="16">
        <f>'[1]18'!I81</f>
        <v>0</v>
      </c>
      <c r="I79" s="16">
        <f>'[1]18'!J81</f>
        <v>32</v>
      </c>
      <c r="J79" s="16">
        <f>'[1]18'!K81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'[1]18'!B82</f>
        <v>120</v>
      </c>
      <c r="C80" s="16">
        <f>'[1]18'!C82</f>
        <v>0</v>
      </c>
      <c r="D80" s="16">
        <f>'[1]18'!D82</f>
        <v>200</v>
      </c>
      <c r="E80" s="16">
        <f>'[1]18'!E82</f>
        <v>0</v>
      </c>
      <c r="F80" s="15">
        <f t="shared" si="17"/>
        <v>320</v>
      </c>
      <c r="G80" s="15">
        <f>'[1]18'!H82</f>
        <v>120</v>
      </c>
      <c r="H80" s="16">
        <f>'[1]18'!I82</f>
        <v>0</v>
      </c>
      <c r="I80" s="16">
        <f>'[1]18'!J82</f>
        <v>32</v>
      </c>
      <c r="J80" s="16">
        <f>'[1]18'!K82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'[1]18'!B83</f>
        <v>120</v>
      </c>
      <c r="C81" s="16">
        <f>'[1]18'!C83</f>
        <v>0</v>
      </c>
      <c r="D81" s="16">
        <f>'[1]18'!D83</f>
        <v>200</v>
      </c>
      <c r="E81" s="16">
        <f>'[1]18'!E83</f>
        <v>0</v>
      </c>
      <c r="F81" s="15">
        <f t="shared" si="17"/>
        <v>320</v>
      </c>
      <c r="G81" s="15">
        <f>'[1]18'!H83</f>
        <v>120</v>
      </c>
      <c r="H81" s="16">
        <f>'[1]18'!I83</f>
        <v>0</v>
      </c>
      <c r="I81" s="16">
        <f>'[1]18'!J83</f>
        <v>32</v>
      </c>
      <c r="J81" s="16">
        <f>'[1]18'!K83</f>
        <v>0</v>
      </c>
      <c r="K81" s="15">
        <f t="shared" si="15"/>
        <v>152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32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'[1]18'!B84</f>
        <v>120</v>
      </c>
      <c r="C82" s="16">
        <f>'[1]18'!C84</f>
        <v>0</v>
      </c>
      <c r="D82" s="16">
        <f>'[1]18'!D84</f>
        <v>200</v>
      </c>
      <c r="E82" s="16">
        <f>'[1]18'!E84</f>
        <v>0</v>
      </c>
      <c r="F82" s="15">
        <f t="shared" si="17"/>
        <v>320</v>
      </c>
      <c r="G82" s="15">
        <f>'[1]18'!H84</f>
        <v>120</v>
      </c>
      <c r="H82" s="16">
        <f>'[1]18'!I84</f>
        <v>0</v>
      </c>
      <c r="I82" s="16">
        <f>'[1]18'!J84</f>
        <v>32</v>
      </c>
      <c r="J82" s="16">
        <f>'[1]18'!K84</f>
        <v>0</v>
      </c>
      <c r="K82" s="15">
        <f t="shared" si="15"/>
        <v>152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32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'[1]18'!B85</f>
        <v>120</v>
      </c>
      <c r="C83" s="16">
        <f>'[1]18'!C85</f>
        <v>0</v>
      </c>
      <c r="D83" s="16">
        <f>'[1]18'!D85</f>
        <v>200</v>
      </c>
      <c r="E83" s="16">
        <f>'[1]18'!E85</f>
        <v>0</v>
      </c>
      <c r="F83" s="15">
        <f t="shared" si="17"/>
        <v>320</v>
      </c>
      <c r="G83" s="15">
        <f>'[1]18'!H85</f>
        <v>120</v>
      </c>
      <c r="H83" s="16">
        <f>'[1]18'!I85</f>
        <v>0</v>
      </c>
      <c r="I83" s="16">
        <f>'[1]18'!J85</f>
        <v>32</v>
      </c>
      <c r="J83" s="16">
        <f>'[1]18'!K85</f>
        <v>0</v>
      </c>
      <c r="K83" s="15">
        <f t="shared" si="15"/>
        <v>152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32</v>
      </c>
      <c r="P83" s="16">
        <f t="shared" si="14"/>
        <v>0</v>
      </c>
      <c r="Q83" s="17">
        <f t="shared" si="16"/>
        <v>152</v>
      </c>
    </row>
    <row r="84" spans="1:17">
      <c r="A84" s="8" t="s">
        <v>126</v>
      </c>
      <c r="B84" s="15">
        <f>'[1]18'!B86</f>
        <v>120</v>
      </c>
      <c r="C84" s="16">
        <f>'[1]18'!C86</f>
        <v>0</v>
      </c>
      <c r="D84" s="16">
        <f>'[1]18'!D86</f>
        <v>200</v>
      </c>
      <c r="E84" s="16">
        <f>'[1]18'!E86</f>
        <v>0</v>
      </c>
      <c r="F84" s="15">
        <f t="shared" si="17"/>
        <v>320</v>
      </c>
      <c r="G84" s="15">
        <f>'[1]18'!H86</f>
        <v>120</v>
      </c>
      <c r="H84" s="16">
        <f>'[1]18'!I86</f>
        <v>0</v>
      </c>
      <c r="I84" s="16">
        <f>'[1]18'!J86</f>
        <v>32</v>
      </c>
      <c r="J84" s="16">
        <f>'[1]18'!K86</f>
        <v>0</v>
      </c>
      <c r="K84" s="15">
        <f t="shared" si="15"/>
        <v>152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32</v>
      </c>
      <c r="P84" s="16">
        <f t="shared" si="14"/>
        <v>0</v>
      </c>
      <c r="Q84" s="17">
        <f t="shared" si="16"/>
        <v>152</v>
      </c>
    </row>
    <row r="85" spans="1:17">
      <c r="A85" s="8" t="s">
        <v>127</v>
      </c>
      <c r="B85" s="15">
        <f>'[1]18'!B87</f>
        <v>120</v>
      </c>
      <c r="C85" s="16">
        <f>'[1]18'!C87</f>
        <v>0</v>
      </c>
      <c r="D85" s="16">
        <f>'[1]18'!D87</f>
        <v>200</v>
      </c>
      <c r="E85" s="16">
        <f>'[1]18'!E87</f>
        <v>0</v>
      </c>
      <c r="F85" s="15">
        <f t="shared" si="17"/>
        <v>320</v>
      </c>
      <c r="G85" s="15">
        <f>'[1]18'!H87</f>
        <v>120</v>
      </c>
      <c r="H85" s="16">
        <f>'[1]18'!I87</f>
        <v>0</v>
      </c>
      <c r="I85" s="16">
        <f>'[1]18'!J87</f>
        <v>32</v>
      </c>
      <c r="J85" s="16">
        <f>'[1]18'!K87</f>
        <v>0</v>
      </c>
      <c r="K85" s="15">
        <f t="shared" si="15"/>
        <v>152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32</v>
      </c>
      <c r="P85" s="16">
        <f t="shared" si="14"/>
        <v>0</v>
      </c>
      <c r="Q85" s="17">
        <f t="shared" si="16"/>
        <v>152</v>
      </c>
    </row>
    <row r="86" spans="1:17">
      <c r="A86" s="8" t="s">
        <v>128</v>
      </c>
      <c r="B86" s="15">
        <f>'[1]18'!B88</f>
        <v>120</v>
      </c>
      <c r="C86" s="16">
        <f>'[1]18'!C88</f>
        <v>0</v>
      </c>
      <c r="D86" s="16">
        <f>'[1]18'!D88</f>
        <v>200</v>
      </c>
      <c r="E86" s="16">
        <f>'[1]18'!E88</f>
        <v>0</v>
      </c>
      <c r="F86" s="15">
        <f t="shared" si="17"/>
        <v>320</v>
      </c>
      <c r="G86" s="15">
        <f>'[1]18'!H88</f>
        <v>120</v>
      </c>
      <c r="H86" s="16">
        <f>'[1]18'!I88</f>
        <v>0</v>
      </c>
      <c r="I86" s="16">
        <f>'[1]18'!J88</f>
        <v>32</v>
      </c>
      <c r="J86" s="16">
        <f>'[1]18'!K88</f>
        <v>0</v>
      </c>
      <c r="K86" s="15">
        <f t="shared" si="15"/>
        <v>152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32</v>
      </c>
      <c r="P86" s="16">
        <f t="shared" si="14"/>
        <v>0</v>
      </c>
      <c r="Q86" s="17">
        <f t="shared" si="16"/>
        <v>152</v>
      </c>
    </row>
    <row r="87" spans="1:17">
      <c r="A87" s="8" t="s">
        <v>129</v>
      </c>
      <c r="B87" s="15">
        <f>'[1]18'!B89</f>
        <v>120</v>
      </c>
      <c r="C87" s="16">
        <f>'[1]18'!C89</f>
        <v>0</v>
      </c>
      <c r="D87" s="16">
        <f>'[1]18'!D89</f>
        <v>200</v>
      </c>
      <c r="E87" s="16">
        <f>'[1]18'!E89</f>
        <v>0</v>
      </c>
      <c r="F87" s="15">
        <f t="shared" si="17"/>
        <v>320</v>
      </c>
      <c r="G87" s="15">
        <f>'[1]18'!H89</f>
        <v>120</v>
      </c>
      <c r="H87" s="16">
        <f>'[1]18'!I89</f>
        <v>0</v>
      </c>
      <c r="I87" s="16">
        <f>'[1]18'!J89</f>
        <v>32</v>
      </c>
      <c r="J87" s="16">
        <f>'[1]18'!K89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'[1]18'!B90</f>
        <v>120</v>
      </c>
      <c r="C88" s="16">
        <f>'[1]18'!C90</f>
        <v>0</v>
      </c>
      <c r="D88" s="16">
        <f>'[1]18'!D90</f>
        <v>200</v>
      </c>
      <c r="E88" s="16">
        <f>'[1]18'!E90</f>
        <v>0</v>
      </c>
      <c r="F88" s="15">
        <f t="shared" si="17"/>
        <v>320</v>
      </c>
      <c r="G88" s="15">
        <f>'[1]18'!H90</f>
        <v>120</v>
      </c>
      <c r="H88" s="16">
        <f>'[1]18'!I90</f>
        <v>0</v>
      </c>
      <c r="I88" s="16">
        <f>'[1]18'!J90</f>
        <v>32</v>
      </c>
      <c r="J88" s="16">
        <f>'[1]18'!K90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'[1]18'!B91</f>
        <v>120</v>
      </c>
      <c r="C89" s="16">
        <f>'[1]18'!C91</f>
        <v>0</v>
      </c>
      <c r="D89" s="16">
        <f>'[1]18'!D91</f>
        <v>200</v>
      </c>
      <c r="E89" s="16">
        <f>'[1]18'!E91</f>
        <v>0</v>
      </c>
      <c r="F89" s="15">
        <f t="shared" si="17"/>
        <v>320</v>
      </c>
      <c r="G89" s="15">
        <f>'[1]18'!H91</f>
        <v>120</v>
      </c>
      <c r="H89" s="16">
        <f>'[1]18'!I91</f>
        <v>0</v>
      </c>
      <c r="I89" s="16">
        <f>'[1]18'!J91</f>
        <v>32</v>
      </c>
      <c r="J89" s="16">
        <f>'[1]18'!K91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'[1]18'!B92</f>
        <v>120</v>
      </c>
      <c r="C90" s="16">
        <f>'[1]18'!C92</f>
        <v>0</v>
      </c>
      <c r="D90" s="16">
        <f>'[1]18'!D92</f>
        <v>200</v>
      </c>
      <c r="E90" s="16">
        <f>'[1]18'!E92</f>
        <v>0</v>
      </c>
      <c r="F90" s="15">
        <f t="shared" si="17"/>
        <v>320</v>
      </c>
      <c r="G90" s="15">
        <f>'[1]18'!H92</f>
        <v>120</v>
      </c>
      <c r="H90" s="16">
        <f>'[1]18'!I92</f>
        <v>0</v>
      </c>
      <c r="I90" s="16">
        <f>'[1]18'!J92</f>
        <v>32</v>
      </c>
      <c r="J90" s="16">
        <f>'[1]18'!K92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'[1]18'!B93</f>
        <v>120</v>
      </c>
      <c r="C91" s="16">
        <f>'[1]18'!C93</f>
        <v>0</v>
      </c>
      <c r="D91" s="16">
        <f>'[1]18'!D93</f>
        <v>200</v>
      </c>
      <c r="E91" s="16">
        <f>'[1]18'!E93</f>
        <v>0</v>
      </c>
      <c r="F91" s="15">
        <f t="shared" si="17"/>
        <v>320</v>
      </c>
      <c r="G91" s="15">
        <f>'[1]18'!H93</f>
        <v>120</v>
      </c>
      <c r="H91" s="16">
        <f>'[1]18'!I93</f>
        <v>0</v>
      </c>
      <c r="I91" s="16">
        <f>'[1]18'!J93</f>
        <v>33</v>
      </c>
      <c r="J91" s="16">
        <f>'[1]18'!K93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'[1]18'!B94</f>
        <v>120</v>
      </c>
      <c r="C92" s="16">
        <f>'[1]18'!C94</f>
        <v>0</v>
      </c>
      <c r="D92" s="16">
        <f>'[1]18'!D94</f>
        <v>200</v>
      </c>
      <c r="E92" s="16">
        <f>'[1]18'!E94</f>
        <v>0</v>
      </c>
      <c r="F92" s="15">
        <f t="shared" si="17"/>
        <v>320</v>
      </c>
      <c r="G92" s="15">
        <f>'[1]18'!H94</f>
        <v>120</v>
      </c>
      <c r="H92" s="16">
        <f>'[1]18'!I94</f>
        <v>0</v>
      </c>
      <c r="I92" s="16">
        <f>'[1]18'!J94</f>
        <v>33</v>
      </c>
      <c r="J92" s="16">
        <f>'[1]18'!K94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'[1]18'!B95</f>
        <v>120</v>
      </c>
      <c r="C93" s="16">
        <f>'[1]18'!C95</f>
        <v>0</v>
      </c>
      <c r="D93" s="16">
        <f>'[1]18'!D95</f>
        <v>200</v>
      </c>
      <c r="E93" s="16">
        <f>'[1]18'!E95</f>
        <v>0</v>
      </c>
      <c r="F93" s="15">
        <f t="shared" si="17"/>
        <v>320</v>
      </c>
      <c r="G93" s="15">
        <f>'[1]18'!H95</f>
        <v>120</v>
      </c>
      <c r="H93" s="16">
        <f>'[1]18'!I95</f>
        <v>0</v>
      </c>
      <c r="I93" s="16">
        <f>'[1]18'!J95</f>
        <v>33</v>
      </c>
      <c r="J93" s="16">
        <f>'[1]18'!K95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'[1]18'!B96</f>
        <v>120</v>
      </c>
      <c r="C94" s="16">
        <f>'[1]18'!C96</f>
        <v>0</v>
      </c>
      <c r="D94" s="16">
        <f>'[1]18'!D96</f>
        <v>200</v>
      </c>
      <c r="E94" s="16">
        <f>'[1]18'!E96</f>
        <v>0</v>
      </c>
      <c r="F94" s="15">
        <f t="shared" si="17"/>
        <v>320</v>
      </c>
      <c r="G94" s="15">
        <f>'[1]18'!H96</f>
        <v>120</v>
      </c>
      <c r="H94" s="16">
        <f>'[1]18'!I96</f>
        <v>0</v>
      </c>
      <c r="I94" s="16">
        <f>'[1]18'!J96</f>
        <v>33</v>
      </c>
      <c r="J94" s="16">
        <f>'[1]18'!K96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'[1]18'!B97</f>
        <v>120</v>
      </c>
      <c r="C95" s="16">
        <f>'[1]18'!C97</f>
        <v>0</v>
      </c>
      <c r="D95" s="16">
        <f>'[1]18'!D97</f>
        <v>200</v>
      </c>
      <c r="E95" s="16">
        <f>'[1]18'!E97</f>
        <v>0</v>
      </c>
      <c r="F95" s="15">
        <f t="shared" si="17"/>
        <v>320</v>
      </c>
      <c r="G95" s="15">
        <f>'[1]18'!H97</f>
        <v>120</v>
      </c>
      <c r="H95" s="16">
        <f>'[1]18'!I97</f>
        <v>0</v>
      </c>
      <c r="I95" s="16">
        <f>'[1]18'!J97</f>
        <v>33</v>
      </c>
      <c r="J95" s="16">
        <f>'[1]18'!K97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'[1]18'!B98</f>
        <v>120</v>
      </c>
      <c r="C96" s="16">
        <f>'[1]18'!C98</f>
        <v>0</v>
      </c>
      <c r="D96" s="16">
        <f>'[1]18'!D98</f>
        <v>200</v>
      </c>
      <c r="E96" s="16">
        <f>'[1]18'!E98</f>
        <v>0</v>
      </c>
      <c r="F96" s="15">
        <f t="shared" si="17"/>
        <v>320</v>
      </c>
      <c r="G96" s="15">
        <f>'[1]18'!H98</f>
        <v>120</v>
      </c>
      <c r="H96" s="16">
        <f>'[1]18'!I98</f>
        <v>0</v>
      </c>
      <c r="I96" s="16">
        <f>'[1]18'!J98</f>
        <v>33</v>
      </c>
      <c r="J96" s="16">
        <f>'[1]18'!K98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'[1]18'!B99</f>
        <v>120</v>
      </c>
      <c r="C97" s="16">
        <f>'[1]18'!C99</f>
        <v>0</v>
      </c>
      <c r="D97" s="16">
        <f>'[1]18'!D99</f>
        <v>200</v>
      </c>
      <c r="E97" s="16">
        <f>'[1]18'!E99</f>
        <v>0</v>
      </c>
      <c r="F97" s="15">
        <f t="shared" si="17"/>
        <v>320</v>
      </c>
      <c r="G97" s="15">
        <f>'[1]18'!H99</f>
        <v>120</v>
      </c>
      <c r="H97" s="16">
        <f>'[1]18'!I99</f>
        <v>0</v>
      </c>
      <c r="I97" s="16">
        <f>'[1]18'!J99</f>
        <v>33</v>
      </c>
      <c r="J97" s="16">
        <f>'[1]18'!K99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'[1]18'!B100</f>
        <v>120</v>
      </c>
      <c r="C98" s="16">
        <f>'[1]18'!C100</f>
        <v>0</v>
      </c>
      <c r="D98" s="16">
        <f>'[1]18'!D100</f>
        <v>200</v>
      </c>
      <c r="E98" s="16">
        <f>'[1]18'!E100</f>
        <v>0</v>
      </c>
      <c r="F98" s="15">
        <f t="shared" si="17"/>
        <v>320</v>
      </c>
      <c r="G98" s="15">
        <f>'[1]18'!H100</f>
        <v>120</v>
      </c>
      <c r="H98" s="16">
        <f>'[1]18'!I100</f>
        <v>0</v>
      </c>
      <c r="I98" s="16">
        <f>'[1]18'!J100</f>
        <v>33</v>
      </c>
      <c r="J98" s="16">
        <f>'[1]18'!K100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0.81599999999999995</v>
      </c>
      <c r="J99" s="15">
        <f t="shared" si="18"/>
        <v>0</v>
      </c>
      <c r="K99" s="15">
        <f t="shared" si="18"/>
        <v>3.6960000000000002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0.81599999999999995</v>
      </c>
      <c r="P99" s="15">
        <f t="shared" si="18"/>
        <v>0</v>
      </c>
      <c r="Q99" s="15">
        <f t="shared" si="18"/>
        <v>3.6960000000000002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86" sqref="T86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44822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'[2]18'!B5</f>
        <v>84</v>
      </c>
      <c r="C3" s="202">
        <f>'[2]18'!C5</f>
        <v>0</v>
      </c>
      <c r="D3" s="202">
        <f>'[2]18'!D5</f>
        <v>0</v>
      </c>
      <c r="E3" s="202">
        <f>'[2]18'!E5</f>
        <v>0</v>
      </c>
      <c r="F3" s="15">
        <f>SUM(B3:E3)</f>
        <v>84</v>
      </c>
      <c r="G3" s="201">
        <f>'[2]18'!H5</f>
        <v>34</v>
      </c>
      <c r="H3" s="202">
        <f>'[2]18'!I5</f>
        <v>0</v>
      </c>
      <c r="I3" s="202">
        <f>'[2]18'!J5</f>
        <v>0</v>
      </c>
      <c r="J3" s="202">
        <f>'[2]18'!K5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1">
        <f>'[2]18'!B6</f>
        <v>84</v>
      </c>
      <c r="C4" s="202">
        <f>'[2]18'!C6</f>
        <v>0</v>
      </c>
      <c r="D4" s="202">
        <f>'[2]18'!D6</f>
        <v>0</v>
      </c>
      <c r="E4" s="202">
        <f>'[2]18'!E6</f>
        <v>0</v>
      </c>
      <c r="F4" s="15">
        <f>SUM(B4:E4)</f>
        <v>84</v>
      </c>
      <c r="G4" s="201">
        <f>'[2]18'!H6</f>
        <v>36</v>
      </c>
      <c r="H4" s="202">
        <f>'[2]18'!I6</f>
        <v>0</v>
      </c>
      <c r="I4" s="202">
        <f>'[2]18'!J6</f>
        <v>0</v>
      </c>
      <c r="J4" s="202">
        <f>'[2]18'!K6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'[2]18'!B7</f>
        <v>84</v>
      </c>
      <c r="C5" s="202">
        <f>'[2]18'!C7</f>
        <v>0</v>
      </c>
      <c r="D5" s="202">
        <f>'[2]18'!D7</f>
        <v>0</v>
      </c>
      <c r="E5" s="202">
        <f>'[2]18'!E7</f>
        <v>0</v>
      </c>
      <c r="F5" s="15">
        <f t="shared" ref="F5:F68" si="6">SUM(B5:E5)</f>
        <v>84</v>
      </c>
      <c r="G5" s="201">
        <f>'[2]18'!H7</f>
        <v>36</v>
      </c>
      <c r="H5" s="202">
        <f>'[2]18'!I7</f>
        <v>0</v>
      </c>
      <c r="I5" s="202">
        <f>'[2]18'!J7</f>
        <v>0</v>
      </c>
      <c r="J5" s="202">
        <f>'[2]18'!K7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'[2]18'!B8</f>
        <v>84</v>
      </c>
      <c r="C6" s="202">
        <f>'[2]18'!C8</f>
        <v>0</v>
      </c>
      <c r="D6" s="202">
        <f>'[2]18'!D8</f>
        <v>0</v>
      </c>
      <c r="E6" s="202">
        <f>'[2]18'!E8</f>
        <v>0</v>
      </c>
      <c r="F6" s="15">
        <f t="shared" si="6"/>
        <v>84</v>
      </c>
      <c r="G6" s="201">
        <f>'[2]18'!H8</f>
        <v>36</v>
      </c>
      <c r="H6" s="202">
        <f>'[2]18'!I8</f>
        <v>0</v>
      </c>
      <c r="I6" s="202">
        <f>'[2]18'!J8</f>
        <v>0</v>
      </c>
      <c r="J6" s="202">
        <f>'[2]18'!K8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'[2]18'!B9</f>
        <v>84</v>
      </c>
      <c r="C7" s="202">
        <f>'[2]18'!C9</f>
        <v>0</v>
      </c>
      <c r="D7" s="202">
        <f>'[2]18'!D9</f>
        <v>0</v>
      </c>
      <c r="E7" s="202">
        <f>'[2]18'!E9</f>
        <v>0</v>
      </c>
      <c r="F7" s="15">
        <f t="shared" si="6"/>
        <v>84</v>
      </c>
      <c r="G7" s="201">
        <f>'[2]18'!H9</f>
        <v>36</v>
      </c>
      <c r="H7" s="202">
        <f>'[2]18'!I9</f>
        <v>0</v>
      </c>
      <c r="I7" s="202">
        <f>'[2]18'!J9</f>
        <v>0</v>
      </c>
      <c r="J7" s="202">
        <f>'[2]18'!K9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'[2]18'!B10</f>
        <v>84</v>
      </c>
      <c r="C8" s="202">
        <f>'[2]18'!C10</f>
        <v>0</v>
      </c>
      <c r="D8" s="202">
        <f>'[2]18'!D10</f>
        <v>0</v>
      </c>
      <c r="E8" s="202">
        <f>'[2]18'!E10</f>
        <v>0</v>
      </c>
      <c r="F8" s="15">
        <f t="shared" si="6"/>
        <v>84</v>
      </c>
      <c r="G8" s="201">
        <f>'[2]18'!H10</f>
        <v>36</v>
      </c>
      <c r="H8" s="202">
        <f>'[2]18'!I10</f>
        <v>0</v>
      </c>
      <c r="I8" s="202">
        <f>'[2]18'!J10</f>
        <v>0</v>
      </c>
      <c r="J8" s="202">
        <f>'[2]18'!K10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'[2]18'!B11</f>
        <v>84</v>
      </c>
      <c r="C9" s="202">
        <f>'[2]18'!C11</f>
        <v>0</v>
      </c>
      <c r="D9" s="202">
        <f>'[2]18'!D11</f>
        <v>0</v>
      </c>
      <c r="E9" s="202">
        <f>'[2]18'!E11</f>
        <v>0</v>
      </c>
      <c r="F9" s="15">
        <f t="shared" si="6"/>
        <v>84</v>
      </c>
      <c r="G9" s="201">
        <f>'[2]18'!H11</f>
        <v>36</v>
      </c>
      <c r="H9" s="202">
        <f>'[2]18'!I11</f>
        <v>0</v>
      </c>
      <c r="I9" s="202">
        <f>'[2]18'!J11</f>
        <v>0</v>
      </c>
      <c r="J9" s="202">
        <f>'[2]18'!K11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'[2]18'!B12</f>
        <v>84</v>
      </c>
      <c r="C10" s="202">
        <f>'[2]18'!C12</f>
        <v>0</v>
      </c>
      <c r="D10" s="202">
        <f>'[2]18'!D12</f>
        <v>0</v>
      </c>
      <c r="E10" s="202">
        <f>'[2]18'!E12</f>
        <v>0</v>
      </c>
      <c r="F10" s="15">
        <f t="shared" si="6"/>
        <v>84</v>
      </c>
      <c r="G10" s="201">
        <f>'[2]18'!H12</f>
        <v>36</v>
      </c>
      <c r="H10" s="202">
        <f>'[2]18'!I12</f>
        <v>0</v>
      </c>
      <c r="I10" s="202">
        <f>'[2]18'!J12</f>
        <v>0</v>
      </c>
      <c r="J10" s="202">
        <f>'[2]18'!K12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'[2]18'!B13</f>
        <v>84</v>
      </c>
      <c r="C11" s="202">
        <f>'[2]18'!C13</f>
        <v>0</v>
      </c>
      <c r="D11" s="202">
        <f>'[2]18'!D13</f>
        <v>0</v>
      </c>
      <c r="E11" s="202">
        <f>'[2]18'!E13</f>
        <v>0</v>
      </c>
      <c r="F11" s="15">
        <f t="shared" si="6"/>
        <v>84</v>
      </c>
      <c r="G11" s="201">
        <f>'[2]18'!H13</f>
        <v>36</v>
      </c>
      <c r="H11" s="202">
        <f>'[2]18'!I13</f>
        <v>0</v>
      </c>
      <c r="I11" s="202">
        <f>'[2]18'!J13</f>
        <v>0</v>
      </c>
      <c r="J11" s="202">
        <f>'[2]18'!K13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'[2]18'!B14</f>
        <v>84</v>
      </c>
      <c r="C12" s="202">
        <f>'[2]18'!C14</f>
        <v>0</v>
      </c>
      <c r="D12" s="202">
        <f>'[2]18'!D14</f>
        <v>0</v>
      </c>
      <c r="E12" s="202">
        <f>'[2]18'!E14</f>
        <v>0</v>
      </c>
      <c r="F12" s="15">
        <f t="shared" si="6"/>
        <v>84</v>
      </c>
      <c r="G12" s="201">
        <f>'[2]18'!H14</f>
        <v>36</v>
      </c>
      <c r="H12" s="202">
        <f>'[2]18'!I14</f>
        <v>0</v>
      </c>
      <c r="I12" s="202">
        <f>'[2]18'!J14</f>
        <v>0</v>
      </c>
      <c r="J12" s="202">
        <f>'[2]18'!K14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'[2]18'!B15</f>
        <v>84</v>
      </c>
      <c r="C13" s="202">
        <f>'[2]18'!C15</f>
        <v>0</v>
      </c>
      <c r="D13" s="202">
        <f>'[2]18'!D15</f>
        <v>0</v>
      </c>
      <c r="E13" s="202">
        <f>'[2]18'!E15</f>
        <v>0</v>
      </c>
      <c r="F13" s="15">
        <f t="shared" si="6"/>
        <v>84</v>
      </c>
      <c r="G13" s="201">
        <f>'[2]18'!H15</f>
        <v>36</v>
      </c>
      <c r="H13" s="202">
        <f>'[2]18'!I15</f>
        <v>0</v>
      </c>
      <c r="I13" s="202">
        <f>'[2]18'!J15</f>
        <v>0</v>
      </c>
      <c r="J13" s="202">
        <f>'[2]18'!K15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'[2]18'!B16</f>
        <v>84</v>
      </c>
      <c r="C14" s="202">
        <f>'[2]18'!C16</f>
        <v>0</v>
      </c>
      <c r="D14" s="202">
        <f>'[2]18'!D16</f>
        <v>0</v>
      </c>
      <c r="E14" s="202">
        <f>'[2]18'!E16</f>
        <v>0</v>
      </c>
      <c r="F14" s="15">
        <f t="shared" si="6"/>
        <v>84</v>
      </c>
      <c r="G14" s="201">
        <f>'[2]18'!H16</f>
        <v>36</v>
      </c>
      <c r="H14" s="202">
        <f>'[2]18'!I16</f>
        <v>0</v>
      </c>
      <c r="I14" s="202">
        <f>'[2]18'!J16</f>
        <v>0</v>
      </c>
      <c r="J14" s="202">
        <f>'[2]18'!K16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'[2]18'!B17</f>
        <v>84</v>
      </c>
      <c r="C15" s="202">
        <f>'[2]18'!C17</f>
        <v>0</v>
      </c>
      <c r="D15" s="202">
        <f>'[2]18'!D17</f>
        <v>0</v>
      </c>
      <c r="E15" s="202">
        <f>'[2]18'!E17</f>
        <v>0</v>
      </c>
      <c r="F15" s="15">
        <f t="shared" si="6"/>
        <v>84</v>
      </c>
      <c r="G15" s="201">
        <f>'[2]18'!H17</f>
        <v>36</v>
      </c>
      <c r="H15" s="202">
        <f>'[2]18'!I17</f>
        <v>0</v>
      </c>
      <c r="I15" s="202">
        <f>'[2]18'!J17</f>
        <v>0</v>
      </c>
      <c r="J15" s="202">
        <f>'[2]18'!K17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'[2]18'!B18</f>
        <v>84</v>
      </c>
      <c r="C16" s="202">
        <f>'[2]18'!C18</f>
        <v>0</v>
      </c>
      <c r="D16" s="202">
        <f>'[2]18'!D18</f>
        <v>0</v>
      </c>
      <c r="E16" s="202">
        <f>'[2]18'!E18</f>
        <v>0</v>
      </c>
      <c r="F16" s="15">
        <f t="shared" si="6"/>
        <v>84</v>
      </c>
      <c r="G16" s="201">
        <f>'[2]18'!H18</f>
        <v>36</v>
      </c>
      <c r="H16" s="202">
        <f>'[2]18'!I18</f>
        <v>0</v>
      </c>
      <c r="I16" s="202">
        <f>'[2]18'!J18</f>
        <v>0</v>
      </c>
      <c r="J16" s="202">
        <f>'[2]18'!K18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'[2]18'!B19</f>
        <v>84</v>
      </c>
      <c r="C17" s="202">
        <f>'[2]18'!C19</f>
        <v>0</v>
      </c>
      <c r="D17" s="202">
        <f>'[2]18'!D19</f>
        <v>0</v>
      </c>
      <c r="E17" s="202">
        <f>'[2]18'!E19</f>
        <v>0</v>
      </c>
      <c r="F17" s="15">
        <f t="shared" si="6"/>
        <v>84</v>
      </c>
      <c r="G17" s="201">
        <f>'[2]18'!H19</f>
        <v>36</v>
      </c>
      <c r="H17" s="202">
        <f>'[2]18'!I19</f>
        <v>0</v>
      </c>
      <c r="I17" s="202">
        <f>'[2]18'!J19</f>
        <v>0</v>
      </c>
      <c r="J17" s="202">
        <f>'[2]18'!K19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'[2]18'!B20</f>
        <v>84</v>
      </c>
      <c r="C18" s="202">
        <f>'[2]18'!C20</f>
        <v>0</v>
      </c>
      <c r="D18" s="202">
        <f>'[2]18'!D20</f>
        <v>0</v>
      </c>
      <c r="E18" s="202">
        <f>'[2]18'!E20</f>
        <v>0</v>
      </c>
      <c r="F18" s="15">
        <f t="shared" si="6"/>
        <v>84</v>
      </c>
      <c r="G18" s="201">
        <f>'[2]18'!H20</f>
        <v>36</v>
      </c>
      <c r="H18" s="202">
        <f>'[2]18'!I20</f>
        <v>0</v>
      </c>
      <c r="I18" s="202">
        <f>'[2]18'!J20</f>
        <v>0</v>
      </c>
      <c r="J18" s="202">
        <f>'[2]18'!K20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'[2]18'!B21</f>
        <v>84</v>
      </c>
      <c r="C19" s="202">
        <f>'[2]18'!C21</f>
        <v>0</v>
      </c>
      <c r="D19" s="202">
        <f>'[2]18'!D21</f>
        <v>0</v>
      </c>
      <c r="E19" s="202">
        <f>'[2]18'!E21</f>
        <v>0</v>
      </c>
      <c r="F19" s="15">
        <f t="shared" si="6"/>
        <v>84</v>
      </c>
      <c r="G19" s="201">
        <f>'[2]18'!H21</f>
        <v>36</v>
      </c>
      <c r="H19" s="202">
        <f>'[2]18'!I21</f>
        <v>0</v>
      </c>
      <c r="I19" s="202">
        <f>'[2]18'!J21</f>
        <v>0</v>
      </c>
      <c r="J19" s="202">
        <f>'[2]18'!K21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'[2]18'!B22</f>
        <v>84</v>
      </c>
      <c r="C20" s="202">
        <f>'[2]18'!C22</f>
        <v>0</v>
      </c>
      <c r="D20" s="202">
        <f>'[2]18'!D22</f>
        <v>0</v>
      </c>
      <c r="E20" s="202">
        <f>'[2]18'!E22</f>
        <v>0</v>
      </c>
      <c r="F20" s="15">
        <f t="shared" si="6"/>
        <v>84</v>
      </c>
      <c r="G20" s="201">
        <f>'[2]18'!H22</f>
        <v>36</v>
      </c>
      <c r="H20" s="202">
        <f>'[2]18'!I22</f>
        <v>0</v>
      </c>
      <c r="I20" s="202">
        <f>'[2]18'!J22</f>
        <v>0</v>
      </c>
      <c r="J20" s="202">
        <f>'[2]18'!K22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'[2]18'!B23</f>
        <v>84</v>
      </c>
      <c r="C21" s="202">
        <f>'[2]18'!C23</f>
        <v>0</v>
      </c>
      <c r="D21" s="202">
        <f>'[2]18'!D23</f>
        <v>0</v>
      </c>
      <c r="E21" s="202">
        <f>'[2]18'!E23</f>
        <v>0</v>
      </c>
      <c r="F21" s="15">
        <f t="shared" si="6"/>
        <v>84</v>
      </c>
      <c r="G21" s="201">
        <f>'[2]18'!H23</f>
        <v>36</v>
      </c>
      <c r="H21" s="202">
        <f>'[2]18'!I23</f>
        <v>0</v>
      </c>
      <c r="I21" s="202">
        <f>'[2]18'!J23</f>
        <v>0</v>
      </c>
      <c r="J21" s="202">
        <f>'[2]18'!K23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'[2]18'!B24</f>
        <v>84</v>
      </c>
      <c r="C22" s="202">
        <f>'[2]18'!C24</f>
        <v>0</v>
      </c>
      <c r="D22" s="202">
        <f>'[2]18'!D24</f>
        <v>0</v>
      </c>
      <c r="E22" s="202">
        <f>'[2]18'!E24</f>
        <v>0</v>
      </c>
      <c r="F22" s="15">
        <f t="shared" si="6"/>
        <v>84</v>
      </c>
      <c r="G22" s="201">
        <f>'[2]18'!H24</f>
        <v>36</v>
      </c>
      <c r="H22" s="202">
        <f>'[2]18'!I24</f>
        <v>0</v>
      </c>
      <c r="I22" s="202">
        <f>'[2]18'!J24</f>
        <v>0</v>
      </c>
      <c r="J22" s="202">
        <f>'[2]18'!K24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'[2]18'!B25</f>
        <v>84</v>
      </c>
      <c r="C23" s="202">
        <f>'[2]18'!C25</f>
        <v>0</v>
      </c>
      <c r="D23" s="202">
        <f>'[2]18'!D25</f>
        <v>0</v>
      </c>
      <c r="E23" s="202">
        <f>'[2]18'!E25</f>
        <v>0</v>
      </c>
      <c r="F23" s="15">
        <f t="shared" si="6"/>
        <v>84</v>
      </c>
      <c r="G23" s="201">
        <f>'[2]18'!H25</f>
        <v>36</v>
      </c>
      <c r="H23" s="202">
        <f>'[2]18'!I25</f>
        <v>0</v>
      </c>
      <c r="I23" s="202">
        <f>'[2]18'!J25</f>
        <v>0</v>
      </c>
      <c r="J23" s="202">
        <f>'[2]18'!K25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'[2]18'!B26</f>
        <v>84</v>
      </c>
      <c r="C24" s="202">
        <f>'[2]18'!C26</f>
        <v>0</v>
      </c>
      <c r="D24" s="202">
        <f>'[2]18'!D26</f>
        <v>0</v>
      </c>
      <c r="E24" s="202">
        <f>'[2]18'!E26</f>
        <v>0</v>
      </c>
      <c r="F24" s="15">
        <f t="shared" si="6"/>
        <v>84</v>
      </c>
      <c r="G24" s="201">
        <f>'[2]18'!H26</f>
        <v>36</v>
      </c>
      <c r="H24" s="202">
        <f>'[2]18'!I26</f>
        <v>0</v>
      </c>
      <c r="I24" s="202">
        <f>'[2]18'!J26</f>
        <v>0</v>
      </c>
      <c r="J24" s="202">
        <f>'[2]18'!K26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'[2]18'!B27</f>
        <v>84</v>
      </c>
      <c r="C25" s="202">
        <f>'[2]18'!C27</f>
        <v>0</v>
      </c>
      <c r="D25" s="202">
        <f>'[2]18'!D27</f>
        <v>0</v>
      </c>
      <c r="E25" s="202">
        <f>'[2]18'!E27</f>
        <v>0</v>
      </c>
      <c r="F25" s="15">
        <f t="shared" si="6"/>
        <v>84</v>
      </c>
      <c r="G25" s="201">
        <f>'[2]18'!H27</f>
        <v>36</v>
      </c>
      <c r="H25" s="202">
        <f>'[2]18'!I27</f>
        <v>0</v>
      </c>
      <c r="I25" s="202">
        <f>'[2]18'!J27</f>
        <v>0</v>
      </c>
      <c r="J25" s="202">
        <f>'[2]18'!K27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'[2]18'!B28</f>
        <v>84</v>
      </c>
      <c r="C26" s="202">
        <f>'[2]18'!C28</f>
        <v>0</v>
      </c>
      <c r="D26" s="202">
        <f>'[2]18'!D28</f>
        <v>0</v>
      </c>
      <c r="E26" s="202">
        <f>'[2]18'!E28</f>
        <v>0</v>
      </c>
      <c r="F26" s="15">
        <f t="shared" si="6"/>
        <v>84</v>
      </c>
      <c r="G26" s="201">
        <f>'[2]18'!H28</f>
        <v>36</v>
      </c>
      <c r="H26" s="202">
        <f>'[2]18'!I28</f>
        <v>0</v>
      </c>
      <c r="I26" s="202">
        <f>'[2]18'!J28</f>
        <v>0</v>
      </c>
      <c r="J26" s="202">
        <f>'[2]18'!K28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'[2]18'!B29</f>
        <v>84</v>
      </c>
      <c r="C27" s="202">
        <f>'[2]18'!C29</f>
        <v>0</v>
      </c>
      <c r="D27" s="202">
        <f>'[2]18'!D29</f>
        <v>0</v>
      </c>
      <c r="E27" s="202">
        <f>'[2]18'!E29</f>
        <v>0</v>
      </c>
      <c r="F27" s="15">
        <f t="shared" si="6"/>
        <v>84</v>
      </c>
      <c r="G27" s="201">
        <f>'[2]18'!H29</f>
        <v>37</v>
      </c>
      <c r="H27" s="202">
        <f>'[2]18'!I29</f>
        <v>0</v>
      </c>
      <c r="I27" s="202">
        <f>'[2]18'!J29</f>
        <v>0</v>
      </c>
      <c r="J27" s="202">
        <f>'[2]18'!K29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'[2]18'!B30</f>
        <v>84</v>
      </c>
      <c r="C28" s="202">
        <f>'[2]18'!C30</f>
        <v>0</v>
      </c>
      <c r="D28" s="202">
        <f>'[2]18'!D30</f>
        <v>0</v>
      </c>
      <c r="E28" s="202">
        <f>'[2]18'!E30</f>
        <v>0</v>
      </c>
      <c r="F28" s="15">
        <f t="shared" si="6"/>
        <v>84</v>
      </c>
      <c r="G28" s="201">
        <f>'[2]18'!H30</f>
        <v>37</v>
      </c>
      <c r="H28" s="202">
        <f>'[2]18'!I30</f>
        <v>0</v>
      </c>
      <c r="I28" s="202">
        <f>'[2]18'!J30</f>
        <v>0</v>
      </c>
      <c r="J28" s="202">
        <f>'[2]18'!K30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'[2]18'!B31</f>
        <v>84</v>
      </c>
      <c r="C29" s="202">
        <f>'[2]18'!C31</f>
        <v>0</v>
      </c>
      <c r="D29" s="202">
        <f>'[2]18'!D31</f>
        <v>0</v>
      </c>
      <c r="E29" s="202">
        <f>'[2]18'!E31</f>
        <v>0</v>
      </c>
      <c r="F29" s="15">
        <f t="shared" si="6"/>
        <v>84</v>
      </c>
      <c r="G29" s="201">
        <f>'[2]18'!H31</f>
        <v>37</v>
      </c>
      <c r="H29" s="202">
        <f>'[2]18'!I31</f>
        <v>0</v>
      </c>
      <c r="I29" s="202">
        <f>'[2]18'!J31</f>
        <v>0</v>
      </c>
      <c r="J29" s="202">
        <f>'[2]18'!K31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'[2]18'!B32</f>
        <v>84</v>
      </c>
      <c r="C30" s="202">
        <f>'[2]18'!C32</f>
        <v>0</v>
      </c>
      <c r="D30" s="202">
        <f>'[2]18'!D32</f>
        <v>0</v>
      </c>
      <c r="E30" s="202">
        <f>'[2]18'!E32</f>
        <v>0</v>
      </c>
      <c r="F30" s="15">
        <f t="shared" si="6"/>
        <v>84</v>
      </c>
      <c r="G30" s="201">
        <f>'[2]18'!H32</f>
        <v>37</v>
      </c>
      <c r="H30" s="202">
        <f>'[2]18'!I32</f>
        <v>0</v>
      </c>
      <c r="I30" s="202">
        <f>'[2]18'!J32</f>
        <v>0</v>
      </c>
      <c r="J30" s="202">
        <f>'[2]18'!K32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'[2]18'!B33</f>
        <v>84</v>
      </c>
      <c r="C31" s="202">
        <f>'[2]18'!C33</f>
        <v>0</v>
      </c>
      <c r="D31" s="202">
        <f>'[2]18'!D33</f>
        <v>0</v>
      </c>
      <c r="E31" s="202">
        <f>'[2]18'!E33</f>
        <v>0</v>
      </c>
      <c r="F31" s="15">
        <f t="shared" si="6"/>
        <v>84</v>
      </c>
      <c r="G31" s="201">
        <f>'[2]18'!H33</f>
        <v>36</v>
      </c>
      <c r="H31" s="202">
        <f>'[2]18'!I33</f>
        <v>0</v>
      </c>
      <c r="I31" s="202">
        <f>'[2]18'!J33</f>
        <v>0</v>
      </c>
      <c r="J31" s="202">
        <f>'[2]18'!K33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'[2]18'!B34</f>
        <v>84</v>
      </c>
      <c r="C32" s="202">
        <f>'[2]18'!C34</f>
        <v>0</v>
      </c>
      <c r="D32" s="202">
        <f>'[2]18'!D34</f>
        <v>0</v>
      </c>
      <c r="E32" s="202">
        <f>'[2]18'!E34</f>
        <v>0</v>
      </c>
      <c r="F32" s="15">
        <f t="shared" si="6"/>
        <v>84</v>
      </c>
      <c r="G32" s="201">
        <f>'[2]18'!H34</f>
        <v>36</v>
      </c>
      <c r="H32" s="202">
        <f>'[2]18'!I34</f>
        <v>0</v>
      </c>
      <c r="I32" s="202">
        <f>'[2]18'!J34</f>
        <v>0</v>
      </c>
      <c r="J32" s="202">
        <f>'[2]18'!K34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'[2]18'!B35</f>
        <v>84</v>
      </c>
      <c r="C33" s="202">
        <f>'[2]18'!C35</f>
        <v>0</v>
      </c>
      <c r="D33" s="202">
        <f>'[2]18'!D35</f>
        <v>0</v>
      </c>
      <c r="E33" s="202">
        <f>'[2]18'!E35</f>
        <v>0</v>
      </c>
      <c r="F33" s="15">
        <f t="shared" si="6"/>
        <v>84</v>
      </c>
      <c r="G33" s="201">
        <f>'[2]18'!H35</f>
        <v>36</v>
      </c>
      <c r="H33" s="202">
        <f>'[2]18'!I35</f>
        <v>0</v>
      </c>
      <c r="I33" s="202">
        <f>'[2]18'!J35</f>
        <v>0</v>
      </c>
      <c r="J33" s="202">
        <f>'[2]18'!K35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'[2]18'!B36</f>
        <v>84</v>
      </c>
      <c r="C34" s="202">
        <f>'[2]18'!C36</f>
        <v>0</v>
      </c>
      <c r="D34" s="202">
        <f>'[2]18'!D36</f>
        <v>0</v>
      </c>
      <c r="E34" s="202">
        <f>'[2]18'!E36</f>
        <v>0</v>
      </c>
      <c r="F34" s="15">
        <f t="shared" si="6"/>
        <v>84</v>
      </c>
      <c r="G34" s="201">
        <f>'[2]18'!H36</f>
        <v>36</v>
      </c>
      <c r="H34" s="202">
        <f>'[2]18'!I36</f>
        <v>0</v>
      </c>
      <c r="I34" s="202">
        <f>'[2]18'!J36</f>
        <v>0</v>
      </c>
      <c r="J34" s="202">
        <f>'[2]18'!K36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'[2]18'!B37</f>
        <v>84</v>
      </c>
      <c r="C35" s="202">
        <f>'[2]18'!C37</f>
        <v>0</v>
      </c>
      <c r="D35" s="202">
        <f>'[2]18'!D37</f>
        <v>0</v>
      </c>
      <c r="E35" s="202">
        <f>'[2]18'!E37</f>
        <v>0</v>
      </c>
      <c r="F35" s="15">
        <f t="shared" si="6"/>
        <v>84</v>
      </c>
      <c r="G35" s="201">
        <f>'[2]18'!H37</f>
        <v>36</v>
      </c>
      <c r="H35" s="202">
        <f>'[2]18'!I37</f>
        <v>0</v>
      </c>
      <c r="I35" s="202">
        <f>'[2]18'!J37</f>
        <v>0</v>
      </c>
      <c r="J35" s="202">
        <f>'[2]18'!K37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'[2]18'!B38</f>
        <v>84</v>
      </c>
      <c r="C36" s="202">
        <f>'[2]18'!C38</f>
        <v>0</v>
      </c>
      <c r="D36" s="202">
        <f>'[2]18'!D38</f>
        <v>0</v>
      </c>
      <c r="E36" s="202">
        <f>'[2]18'!E38</f>
        <v>0</v>
      </c>
      <c r="F36" s="15">
        <f t="shared" si="6"/>
        <v>84</v>
      </c>
      <c r="G36" s="201">
        <f>'[2]18'!H38</f>
        <v>36</v>
      </c>
      <c r="H36" s="202">
        <f>'[2]18'!I38</f>
        <v>0</v>
      </c>
      <c r="I36" s="202">
        <f>'[2]18'!J38</f>
        <v>0</v>
      </c>
      <c r="J36" s="202">
        <f>'[2]18'!K38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'[2]18'!B39</f>
        <v>84</v>
      </c>
      <c r="C37" s="202">
        <f>'[2]18'!C39</f>
        <v>0</v>
      </c>
      <c r="D37" s="202">
        <f>'[2]18'!D39</f>
        <v>0</v>
      </c>
      <c r="E37" s="202">
        <f>'[2]18'!E39</f>
        <v>0</v>
      </c>
      <c r="F37" s="15">
        <f t="shared" si="6"/>
        <v>84</v>
      </c>
      <c r="G37" s="201">
        <f>'[2]18'!H39</f>
        <v>36</v>
      </c>
      <c r="H37" s="202">
        <f>'[2]18'!I39</f>
        <v>0</v>
      </c>
      <c r="I37" s="202">
        <f>'[2]18'!J39</f>
        <v>0</v>
      </c>
      <c r="J37" s="202">
        <f>'[2]18'!K39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'[2]18'!B40</f>
        <v>84</v>
      </c>
      <c r="C38" s="202">
        <f>'[2]18'!C40</f>
        <v>0</v>
      </c>
      <c r="D38" s="202">
        <f>'[2]18'!D40</f>
        <v>0</v>
      </c>
      <c r="E38" s="202">
        <f>'[2]18'!E40</f>
        <v>0</v>
      </c>
      <c r="F38" s="15">
        <f t="shared" si="6"/>
        <v>84</v>
      </c>
      <c r="G38" s="201">
        <f>'[2]18'!H40</f>
        <v>36</v>
      </c>
      <c r="H38" s="202">
        <f>'[2]18'!I40</f>
        <v>0</v>
      </c>
      <c r="I38" s="202">
        <f>'[2]18'!J40</f>
        <v>0</v>
      </c>
      <c r="J38" s="202">
        <f>'[2]18'!K40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'[2]18'!B41</f>
        <v>84</v>
      </c>
      <c r="C39" s="202">
        <f>'[2]18'!C41</f>
        <v>0</v>
      </c>
      <c r="D39" s="202">
        <f>'[2]18'!D41</f>
        <v>0</v>
      </c>
      <c r="E39" s="202">
        <f>'[2]18'!E41</f>
        <v>0</v>
      </c>
      <c r="F39" s="15">
        <f t="shared" si="6"/>
        <v>84</v>
      </c>
      <c r="G39" s="201">
        <f>'[2]18'!H41</f>
        <v>36</v>
      </c>
      <c r="H39" s="202">
        <f>'[2]18'!I41</f>
        <v>0</v>
      </c>
      <c r="I39" s="202">
        <f>'[2]18'!J41</f>
        <v>0</v>
      </c>
      <c r="J39" s="202">
        <f>'[2]18'!K41</f>
        <v>0</v>
      </c>
      <c r="K39" s="15">
        <f t="shared" si="3"/>
        <v>36</v>
      </c>
      <c r="L39" s="18">
        <f>frq!C39</f>
        <v>1</v>
      </c>
      <c r="M39" s="167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201">
        <f>'[2]18'!B42</f>
        <v>84</v>
      </c>
      <c r="C40" s="202">
        <f>'[2]18'!C42</f>
        <v>0</v>
      </c>
      <c r="D40" s="202">
        <f>'[2]18'!D42</f>
        <v>0</v>
      </c>
      <c r="E40" s="202">
        <f>'[2]18'!E42</f>
        <v>0</v>
      </c>
      <c r="F40" s="15">
        <f t="shared" si="6"/>
        <v>84</v>
      </c>
      <c r="G40" s="201">
        <f>'[2]18'!H42</f>
        <v>36</v>
      </c>
      <c r="H40" s="202">
        <f>'[2]18'!I42</f>
        <v>0</v>
      </c>
      <c r="I40" s="202">
        <f>'[2]18'!J42</f>
        <v>0</v>
      </c>
      <c r="J40" s="202">
        <f>'[2]18'!K42</f>
        <v>0</v>
      </c>
      <c r="K40" s="15">
        <f t="shared" si="3"/>
        <v>36</v>
      </c>
      <c r="L40" s="18">
        <f>frq!C40</f>
        <v>1</v>
      </c>
      <c r="M40" s="167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201">
        <f>'[2]18'!B43</f>
        <v>84</v>
      </c>
      <c r="C41" s="202">
        <f>'[2]18'!C43</f>
        <v>0</v>
      </c>
      <c r="D41" s="202">
        <f>'[2]18'!D43</f>
        <v>0</v>
      </c>
      <c r="E41" s="202">
        <f>'[2]18'!E43</f>
        <v>0</v>
      </c>
      <c r="F41" s="15">
        <f t="shared" si="6"/>
        <v>84</v>
      </c>
      <c r="G41" s="201">
        <f>'[2]18'!H43</f>
        <v>36</v>
      </c>
      <c r="H41" s="202">
        <f>'[2]18'!I43</f>
        <v>0</v>
      </c>
      <c r="I41" s="202">
        <f>'[2]18'!J43</f>
        <v>0</v>
      </c>
      <c r="J41" s="202">
        <f>'[2]18'!K43</f>
        <v>0</v>
      </c>
      <c r="K41" s="15">
        <f t="shared" si="3"/>
        <v>36</v>
      </c>
      <c r="L41" s="18">
        <f>frq!C41</f>
        <v>1</v>
      </c>
      <c r="M41" s="167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201">
        <f>'[2]18'!B44</f>
        <v>84</v>
      </c>
      <c r="C42" s="202">
        <f>'[2]18'!C44</f>
        <v>0</v>
      </c>
      <c r="D42" s="202">
        <f>'[2]18'!D44</f>
        <v>0</v>
      </c>
      <c r="E42" s="202">
        <f>'[2]18'!E44</f>
        <v>0</v>
      </c>
      <c r="F42" s="15">
        <f t="shared" si="6"/>
        <v>84</v>
      </c>
      <c r="G42" s="201">
        <f>'[2]18'!H44</f>
        <v>36</v>
      </c>
      <c r="H42" s="202">
        <f>'[2]18'!I44</f>
        <v>0</v>
      </c>
      <c r="I42" s="202">
        <f>'[2]18'!J44</f>
        <v>0</v>
      </c>
      <c r="J42" s="202">
        <f>'[2]18'!K44</f>
        <v>0</v>
      </c>
      <c r="K42" s="15">
        <f t="shared" si="3"/>
        <v>36</v>
      </c>
      <c r="L42" s="18">
        <f>frq!C42</f>
        <v>1</v>
      </c>
      <c r="M42" s="167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201">
        <f>'[2]18'!B45</f>
        <v>84</v>
      </c>
      <c r="C43" s="202">
        <f>'[2]18'!C45</f>
        <v>0</v>
      </c>
      <c r="D43" s="202">
        <f>'[2]18'!D45</f>
        <v>0</v>
      </c>
      <c r="E43" s="202">
        <f>'[2]18'!E45</f>
        <v>0</v>
      </c>
      <c r="F43" s="15">
        <f t="shared" si="6"/>
        <v>84</v>
      </c>
      <c r="G43" s="201">
        <f>'[2]18'!H45</f>
        <v>34.369999999999997</v>
      </c>
      <c r="H43" s="202">
        <f>'[2]18'!I45</f>
        <v>0</v>
      </c>
      <c r="I43" s="202">
        <f>'[2]18'!J45</f>
        <v>0</v>
      </c>
      <c r="J43" s="202">
        <f>'[2]18'!K45</f>
        <v>0</v>
      </c>
      <c r="K43" s="15">
        <f t="shared" si="3"/>
        <v>34.369999999999997</v>
      </c>
      <c r="L43" s="18">
        <f>frq!C43</f>
        <v>1</v>
      </c>
      <c r="M43" s="167">
        <f t="shared" si="4"/>
        <v>33.97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33.97</v>
      </c>
      <c r="R43" s="18">
        <v>0.4</v>
      </c>
    </row>
    <row r="44" spans="1:18">
      <c r="A44" s="8" t="s">
        <v>86</v>
      </c>
      <c r="B44" s="201">
        <f>'[2]18'!B46</f>
        <v>84</v>
      </c>
      <c r="C44" s="202">
        <f>'[2]18'!C46</f>
        <v>0</v>
      </c>
      <c r="D44" s="202">
        <f>'[2]18'!D46</f>
        <v>0</v>
      </c>
      <c r="E44" s="202">
        <f>'[2]18'!E46</f>
        <v>0</v>
      </c>
      <c r="F44" s="15">
        <f t="shared" si="6"/>
        <v>84</v>
      </c>
      <c r="G44" s="201">
        <f>'[2]18'!H46</f>
        <v>34.369999999999997</v>
      </c>
      <c r="H44" s="202">
        <f>'[2]18'!I46</f>
        <v>0</v>
      </c>
      <c r="I44" s="202">
        <f>'[2]18'!J46</f>
        <v>0</v>
      </c>
      <c r="J44" s="202">
        <f>'[2]18'!K46</f>
        <v>0</v>
      </c>
      <c r="K44" s="15">
        <f t="shared" si="3"/>
        <v>34.369999999999997</v>
      </c>
      <c r="L44" s="18">
        <f>frq!C44</f>
        <v>1</v>
      </c>
      <c r="M44" s="167">
        <f t="shared" si="4"/>
        <v>33.97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33.97</v>
      </c>
      <c r="R44" s="18">
        <v>0.4</v>
      </c>
    </row>
    <row r="45" spans="1:18">
      <c r="A45" s="8" t="s">
        <v>87</v>
      </c>
      <c r="B45" s="201">
        <f>'[2]18'!B47</f>
        <v>84</v>
      </c>
      <c r="C45" s="202">
        <f>'[2]18'!C47</f>
        <v>0</v>
      </c>
      <c r="D45" s="202">
        <f>'[2]18'!D47</f>
        <v>0</v>
      </c>
      <c r="E45" s="202">
        <f>'[2]18'!E47</f>
        <v>0</v>
      </c>
      <c r="F45" s="15">
        <f t="shared" si="6"/>
        <v>84</v>
      </c>
      <c r="G45" s="201">
        <f>'[2]18'!H47</f>
        <v>35</v>
      </c>
      <c r="H45" s="202">
        <f>'[2]18'!I47</f>
        <v>0</v>
      </c>
      <c r="I45" s="202">
        <f>'[2]18'!J47</f>
        <v>0</v>
      </c>
      <c r="J45" s="202">
        <f>'[2]18'!K47</f>
        <v>0</v>
      </c>
      <c r="K45" s="15">
        <f t="shared" si="3"/>
        <v>35</v>
      </c>
      <c r="L45" s="18">
        <f>frq!C45</f>
        <v>1</v>
      </c>
      <c r="M45" s="167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</row>
    <row r="46" spans="1:18">
      <c r="A46" s="8" t="s">
        <v>88</v>
      </c>
      <c r="B46" s="201">
        <f>'[2]18'!B48</f>
        <v>84</v>
      </c>
      <c r="C46" s="202">
        <f>'[2]18'!C48</f>
        <v>0</v>
      </c>
      <c r="D46" s="202">
        <f>'[2]18'!D48</f>
        <v>0</v>
      </c>
      <c r="E46" s="202">
        <f>'[2]18'!E48</f>
        <v>0</v>
      </c>
      <c r="F46" s="15">
        <f t="shared" si="6"/>
        <v>84</v>
      </c>
      <c r="G46" s="201">
        <f>'[2]18'!H48</f>
        <v>35</v>
      </c>
      <c r="H46" s="202">
        <f>'[2]18'!I48</f>
        <v>0</v>
      </c>
      <c r="I46" s="202">
        <f>'[2]18'!J48</f>
        <v>0</v>
      </c>
      <c r="J46" s="202">
        <f>'[2]18'!K48</f>
        <v>0</v>
      </c>
      <c r="K46" s="15">
        <f t="shared" si="3"/>
        <v>35</v>
      </c>
      <c r="L46" s="18">
        <f>frq!C46</f>
        <v>1</v>
      </c>
      <c r="M46" s="167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</row>
    <row r="47" spans="1:18">
      <c r="A47" s="8" t="s">
        <v>89</v>
      </c>
      <c r="B47" s="201">
        <f>'[2]18'!B49</f>
        <v>84</v>
      </c>
      <c r="C47" s="202">
        <f>'[2]18'!C49</f>
        <v>0</v>
      </c>
      <c r="D47" s="202">
        <f>'[2]18'!D49</f>
        <v>0</v>
      </c>
      <c r="E47" s="202">
        <f>'[2]18'!E49</f>
        <v>0</v>
      </c>
      <c r="F47" s="15">
        <f t="shared" si="6"/>
        <v>84</v>
      </c>
      <c r="G47" s="201">
        <f>'[2]18'!H49</f>
        <v>34</v>
      </c>
      <c r="H47" s="202">
        <f>'[2]18'!I49</f>
        <v>0</v>
      </c>
      <c r="I47" s="202">
        <f>'[2]18'!J49</f>
        <v>0</v>
      </c>
      <c r="J47" s="202">
        <f>'[2]18'!K49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'[2]18'!B50</f>
        <v>84</v>
      </c>
      <c r="C48" s="202">
        <f>'[2]18'!C50</f>
        <v>0</v>
      </c>
      <c r="D48" s="202">
        <f>'[2]18'!D50</f>
        <v>0</v>
      </c>
      <c r="E48" s="202">
        <f>'[2]18'!E50</f>
        <v>0</v>
      </c>
      <c r="F48" s="15">
        <f t="shared" si="6"/>
        <v>84</v>
      </c>
      <c r="G48" s="201">
        <f>'[2]18'!H50</f>
        <v>34</v>
      </c>
      <c r="H48" s="202">
        <f>'[2]18'!I50</f>
        <v>0</v>
      </c>
      <c r="I48" s="202">
        <f>'[2]18'!J50</f>
        <v>0</v>
      </c>
      <c r="J48" s="202">
        <f>'[2]18'!K50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'[2]18'!B51</f>
        <v>84</v>
      </c>
      <c r="C49" s="202">
        <f>'[2]18'!C51</f>
        <v>0</v>
      </c>
      <c r="D49" s="202">
        <f>'[2]18'!D51</f>
        <v>0</v>
      </c>
      <c r="E49" s="202">
        <f>'[2]18'!E51</f>
        <v>0</v>
      </c>
      <c r="F49" s="15">
        <f t="shared" si="6"/>
        <v>84</v>
      </c>
      <c r="G49" s="201">
        <f>'[2]18'!H51</f>
        <v>34</v>
      </c>
      <c r="H49" s="202">
        <f>'[2]18'!I51</f>
        <v>0</v>
      </c>
      <c r="I49" s="202">
        <f>'[2]18'!J51</f>
        <v>0</v>
      </c>
      <c r="J49" s="202">
        <f>'[2]18'!K51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'[2]18'!B52</f>
        <v>84</v>
      </c>
      <c r="C50" s="202">
        <f>'[2]18'!C52</f>
        <v>0</v>
      </c>
      <c r="D50" s="202">
        <f>'[2]18'!D52</f>
        <v>0</v>
      </c>
      <c r="E50" s="202">
        <f>'[2]18'!E52</f>
        <v>0</v>
      </c>
      <c r="F50" s="15">
        <f t="shared" si="6"/>
        <v>84</v>
      </c>
      <c r="G50" s="201">
        <f>'[2]18'!H52</f>
        <v>34</v>
      </c>
      <c r="H50" s="202">
        <f>'[2]18'!I52</f>
        <v>0</v>
      </c>
      <c r="I50" s="202">
        <f>'[2]18'!J52</f>
        <v>0</v>
      </c>
      <c r="J50" s="202">
        <f>'[2]18'!K52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'[2]18'!B53</f>
        <v>84</v>
      </c>
      <c r="C51" s="202">
        <f>'[2]18'!C53</f>
        <v>0</v>
      </c>
      <c r="D51" s="202">
        <f>'[2]18'!D53</f>
        <v>0</v>
      </c>
      <c r="E51" s="202">
        <f>'[2]18'!E53</f>
        <v>0</v>
      </c>
      <c r="F51" s="15">
        <f t="shared" si="6"/>
        <v>84</v>
      </c>
      <c r="G51" s="201">
        <f>'[2]18'!H53</f>
        <v>34</v>
      </c>
      <c r="H51" s="202">
        <f>'[2]18'!I53</f>
        <v>0</v>
      </c>
      <c r="I51" s="202">
        <f>'[2]18'!J53</f>
        <v>0</v>
      </c>
      <c r="J51" s="202">
        <f>'[2]18'!K53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1">
        <f>'[2]18'!B54</f>
        <v>84</v>
      </c>
      <c r="C52" s="202">
        <f>'[2]18'!C54</f>
        <v>0</v>
      </c>
      <c r="D52" s="202">
        <f>'[2]18'!D54</f>
        <v>0</v>
      </c>
      <c r="E52" s="202">
        <f>'[2]18'!E54</f>
        <v>0</v>
      </c>
      <c r="F52" s="15">
        <f t="shared" si="6"/>
        <v>84</v>
      </c>
      <c r="G52" s="201">
        <f>'[2]18'!H54</f>
        <v>34</v>
      </c>
      <c r="H52" s="202">
        <f>'[2]18'!I54</f>
        <v>0</v>
      </c>
      <c r="I52" s="202">
        <f>'[2]18'!J54</f>
        <v>0</v>
      </c>
      <c r="J52" s="202">
        <f>'[2]18'!K54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1">
        <f>'[2]18'!B55</f>
        <v>84</v>
      </c>
      <c r="C53" s="202">
        <f>'[2]18'!C55</f>
        <v>0</v>
      </c>
      <c r="D53" s="202">
        <f>'[2]18'!D55</f>
        <v>0</v>
      </c>
      <c r="E53" s="202">
        <f>'[2]18'!E55</f>
        <v>0</v>
      </c>
      <c r="F53" s="15">
        <f t="shared" si="6"/>
        <v>84</v>
      </c>
      <c r="G53" s="201">
        <f>'[2]18'!H55</f>
        <v>34</v>
      </c>
      <c r="H53" s="202">
        <f>'[2]18'!I55</f>
        <v>0</v>
      </c>
      <c r="I53" s="202">
        <f>'[2]18'!J55</f>
        <v>0</v>
      </c>
      <c r="J53" s="202">
        <f>'[2]18'!K55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'[2]18'!B56</f>
        <v>84</v>
      </c>
      <c r="C54" s="202">
        <f>'[2]18'!C56</f>
        <v>0</v>
      </c>
      <c r="D54" s="202">
        <f>'[2]18'!D56</f>
        <v>0</v>
      </c>
      <c r="E54" s="202">
        <f>'[2]18'!E56</f>
        <v>0</v>
      </c>
      <c r="F54" s="15">
        <f t="shared" si="6"/>
        <v>84</v>
      </c>
      <c r="G54" s="201">
        <f>'[2]18'!H56</f>
        <v>34</v>
      </c>
      <c r="H54" s="202">
        <f>'[2]18'!I56</f>
        <v>0</v>
      </c>
      <c r="I54" s="202">
        <f>'[2]18'!J56</f>
        <v>0</v>
      </c>
      <c r="J54" s="202">
        <f>'[2]18'!K56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'[2]18'!B57</f>
        <v>84</v>
      </c>
      <c r="C55" s="202">
        <f>'[2]18'!C57</f>
        <v>0</v>
      </c>
      <c r="D55" s="202">
        <f>'[2]18'!D57</f>
        <v>0</v>
      </c>
      <c r="E55" s="202">
        <f>'[2]18'!E57</f>
        <v>0</v>
      </c>
      <c r="F55" s="15">
        <f t="shared" si="6"/>
        <v>84</v>
      </c>
      <c r="G55" s="201">
        <f>'[2]18'!H57</f>
        <v>34</v>
      </c>
      <c r="H55" s="202">
        <f>'[2]18'!I57</f>
        <v>0</v>
      </c>
      <c r="I55" s="202">
        <f>'[2]18'!J57</f>
        <v>0</v>
      </c>
      <c r="J55" s="202">
        <f>'[2]18'!K57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'[2]18'!B58</f>
        <v>84</v>
      </c>
      <c r="C56" s="202">
        <f>'[2]18'!C58</f>
        <v>0</v>
      </c>
      <c r="D56" s="202">
        <f>'[2]18'!D58</f>
        <v>0</v>
      </c>
      <c r="E56" s="202">
        <f>'[2]18'!E58</f>
        <v>0</v>
      </c>
      <c r="F56" s="15">
        <f t="shared" si="6"/>
        <v>84</v>
      </c>
      <c r="G56" s="201">
        <f>'[2]18'!H58</f>
        <v>33</v>
      </c>
      <c r="H56" s="202">
        <f>'[2]18'!I58</f>
        <v>0</v>
      </c>
      <c r="I56" s="202">
        <f>'[2]18'!J58</f>
        <v>0</v>
      </c>
      <c r="J56" s="202">
        <f>'[2]18'!K58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'[2]18'!B59</f>
        <v>84</v>
      </c>
      <c r="C57" s="202">
        <f>'[2]18'!C59</f>
        <v>0</v>
      </c>
      <c r="D57" s="202">
        <f>'[2]18'!D59</f>
        <v>0</v>
      </c>
      <c r="E57" s="202">
        <f>'[2]18'!E59</f>
        <v>0</v>
      </c>
      <c r="F57" s="15">
        <f t="shared" si="6"/>
        <v>84</v>
      </c>
      <c r="G57" s="201">
        <f>'[2]18'!H59</f>
        <v>33</v>
      </c>
      <c r="H57" s="202">
        <f>'[2]18'!I59</f>
        <v>0</v>
      </c>
      <c r="I57" s="202">
        <f>'[2]18'!J59</f>
        <v>0</v>
      </c>
      <c r="J57" s="202">
        <f>'[2]18'!K59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'[2]18'!B60</f>
        <v>84</v>
      </c>
      <c r="C58" s="202">
        <f>'[2]18'!C60</f>
        <v>0</v>
      </c>
      <c r="D58" s="202">
        <f>'[2]18'!D60</f>
        <v>0</v>
      </c>
      <c r="E58" s="202">
        <f>'[2]18'!E60</f>
        <v>0</v>
      </c>
      <c r="F58" s="15">
        <f t="shared" si="6"/>
        <v>84</v>
      </c>
      <c r="G58" s="201">
        <f>'[2]18'!H60</f>
        <v>33</v>
      </c>
      <c r="H58" s="202">
        <f>'[2]18'!I60</f>
        <v>0</v>
      </c>
      <c r="I58" s="202">
        <f>'[2]18'!J60</f>
        <v>0</v>
      </c>
      <c r="J58" s="202">
        <f>'[2]18'!K60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'[2]18'!B61</f>
        <v>84</v>
      </c>
      <c r="C59" s="202">
        <f>'[2]18'!C61</f>
        <v>0</v>
      </c>
      <c r="D59" s="202">
        <f>'[2]18'!D61</f>
        <v>0</v>
      </c>
      <c r="E59" s="202">
        <f>'[2]18'!E61</f>
        <v>0</v>
      </c>
      <c r="F59" s="15">
        <f t="shared" si="6"/>
        <v>84</v>
      </c>
      <c r="G59" s="201">
        <f>'[2]18'!H61</f>
        <v>33</v>
      </c>
      <c r="H59" s="202">
        <f>'[2]18'!I61</f>
        <v>0</v>
      </c>
      <c r="I59" s="202">
        <f>'[2]18'!J61</f>
        <v>0</v>
      </c>
      <c r="J59" s="202">
        <f>'[2]18'!K61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'[2]18'!B62</f>
        <v>84</v>
      </c>
      <c r="C60" s="202">
        <f>'[2]18'!C62</f>
        <v>0</v>
      </c>
      <c r="D60" s="202">
        <f>'[2]18'!D62</f>
        <v>0</v>
      </c>
      <c r="E60" s="202">
        <f>'[2]18'!E62</f>
        <v>0</v>
      </c>
      <c r="F60" s="15">
        <f t="shared" si="6"/>
        <v>84</v>
      </c>
      <c r="G60" s="201">
        <f>'[2]18'!H62</f>
        <v>33</v>
      </c>
      <c r="H60" s="202">
        <f>'[2]18'!I62</f>
        <v>0</v>
      </c>
      <c r="I60" s="202">
        <f>'[2]18'!J62</f>
        <v>0</v>
      </c>
      <c r="J60" s="202">
        <f>'[2]18'!K62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'[2]18'!B63</f>
        <v>84</v>
      </c>
      <c r="C61" s="202">
        <f>'[2]18'!C63</f>
        <v>0</v>
      </c>
      <c r="D61" s="202">
        <f>'[2]18'!D63</f>
        <v>0</v>
      </c>
      <c r="E61" s="202">
        <f>'[2]18'!E63</f>
        <v>0</v>
      </c>
      <c r="F61" s="15">
        <f t="shared" si="6"/>
        <v>84</v>
      </c>
      <c r="G61" s="201">
        <f>'[2]18'!H63</f>
        <v>33</v>
      </c>
      <c r="H61" s="202">
        <f>'[2]18'!I63</f>
        <v>0</v>
      </c>
      <c r="I61" s="202">
        <f>'[2]18'!J63</f>
        <v>0</v>
      </c>
      <c r="J61" s="202">
        <f>'[2]18'!K63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'[2]18'!B64</f>
        <v>84</v>
      </c>
      <c r="C62" s="202">
        <f>'[2]18'!C64</f>
        <v>0</v>
      </c>
      <c r="D62" s="202">
        <f>'[2]18'!D64</f>
        <v>0</v>
      </c>
      <c r="E62" s="202">
        <f>'[2]18'!E64</f>
        <v>0</v>
      </c>
      <c r="F62" s="15">
        <f t="shared" si="6"/>
        <v>84</v>
      </c>
      <c r="G62" s="201">
        <f>'[2]18'!H64</f>
        <v>33</v>
      </c>
      <c r="H62" s="202">
        <f>'[2]18'!I64</f>
        <v>0</v>
      </c>
      <c r="I62" s="202">
        <f>'[2]18'!J64</f>
        <v>0</v>
      </c>
      <c r="J62" s="202">
        <f>'[2]18'!K64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'[2]18'!B65</f>
        <v>84</v>
      </c>
      <c r="C63" s="202">
        <f>'[2]18'!C65</f>
        <v>0</v>
      </c>
      <c r="D63" s="202">
        <f>'[2]18'!D65</f>
        <v>0</v>
      </c>
      <c r="E63" s="202">
        <f>'[2]18'!E65</f>
        <v>0</v>
      </c>
      <c r="F63" s="15">
        <f t="shared" si="6"/>
        <v>84</v>
      </c>
      <c r="G63" s="201">
        <f>'[2]18'!H65</f>
        <v>33</v>
      </c>
      <c r="H63" s="202">
        <f>'[2]18'!I65</f>
        <v>0</v>
      </c>
      <c r="I63" s="202">
        <f>'[2]18'!J65</f>
        <v>0</v>
      </c>
      <c r="J63" s="202">
        <f>'[2]18'!K65</f>
        <v>0</v>
      </c>
      <c r="K63" s="15">
        <f t="shared" si="3"/>
        <v>33</v>
      </c>
      <c r="L63" s="18">
        <f>frq!C63</f>
        <v>1</v>
      </c>
      <c r="M63" s="167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</row>
    <row r="64" spans="1:18">
      <c r="A64" s="8" t="s">
        <v>106</v>
      </c>
      <c r="B64" s="201">
        <f>'[2]18'!B66</f>
        <v>84</v>
      </c>
      <c r="C64" s="202">
        <f>'[2]18'!C66</f>
        <v>0</v>
      </c>
      <c r="D64" s="202">
        <f>'[2]18'!D66</f>
        <v>0</v>
      </c>
      <c r="E64" s="202">
        <f>'[2]18'!E66</f>
        <v>0</v>
      </c>
      <c r="F64" s="15">
        <f t="shared" si="6"/>
        <v>84</v>
      </c>
      <c r="G64" s="201">
        <f>'[2]18'!H66</f>
        <v>33</v>
      </c>
      <c r="H64" s="202">
        <f>'[2]18'!I66</f>
        <v>0</v>
      </c>
      <c r="I64" s="202">
        <f>'[2]18'!J66</f>
        <v>0</v>
      </c>
      <c r="J64" s="202">
        <f>'[2]18'!K66</f>
        <v>0</v>
      </c>
      <c r="K64" s="15">
        <f t="shared" si="3"/>
        <v>33</v>
      </c>
      <c r="L64" s="18">
        <f>frq!C64</f>
        <v>1</v>
      </c>
      <c r="M64" s="167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</row>
    <row r="65" spans="1:18">
      <c r="A65" s="8" t="s">
        <v>107</v>
      </c>
      <c r="B65" s="201">
        <f>'[2]18'!B67</f>
        <v>84</v>
      </c>
      <c r="C65" s="202">
        <f>'[2]18'!C67</f>
        <v>0</v>
      </c>
      <c r="D65" s="202">
        <f>'[2]18'!D67</f>
        <v>0</v>
      </c>
      <c r="E65" s="202">
        <f>'[2]18'!E67</f>
        <v>0</v>
      </c>
      <c r="F65" s="15">
        <f t="shared" si="6"/>
        <v>84</v>
      </c>
      <c r="G65" s="201">
        <f>'[2]18'!H67</f>
        <v>33</v>
      </c>
      <c r="H65" s="202">
        <f>'[2]18'!I67</f>
        <v>0</v>
      </c>
      <c r="I65" s="202">
        <f>'[2]18'!J67</f>
        <v>0</v>
      </c>
      <c r="J65" s="202">
        <f>'[2]18'!K67</f>
        <v>0</v>
      </c>
      <c r="K65" s="15">
        <f t="shared" si="3"/>
        <v>33</v>
      </c>
      <c r="L65" s="18">
        <f>frq!C65</f>
        <v>1</v>
      </c>
      <c r="M65" s="167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</row>
    <row r="66" spans="1:18">
      <c r="A66" s="8" t="s">
        <v>108</v>
      </c>
      <c r="B66" s="201">
        <f>'[2]18'!B68</f>
        <v>84</v>
      </c>
      <c r="C66" s="202">
        <f>'[2]18'!C68</f>
        <v>0</v>
      </c>
      <c r="D66" s="202">
        <f>'[2]18'!D68</f>
        <v>0</v>
      </c>
      <c r="E66" s="202">
        <f>'[2]18'!E68</f>
        <v>0</v>
      </c>
      <c r="F66" s="15">
        <f t="shared" si="6"/>
        <v>84</v>
      </c>
      <c r="G66" s="201">
        <f>'[2]18'!H68</f>
        <v>33</v>
      </c>
      <c r="H66" s="202">
        <f>'[2]18'!I68</f>
        <v>0</v>
      </c>
      <c r="I66" s="202">
        <f>'[2]18'!J68</f>
        <v>0</v>
      </c>
      <c r="J66" s="202">
        <f>'[2]18'!K68</f>
        <v>0</v>
      </c>
      <c r="K66" s="15">
        <f t="shared" si="3"/>
        <v>33</v>
      </c>
      <c r="L66" s="18">
        <f>frq!C66</f>
        <v>1</v>
      </c>
      <c r="M66" s="167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</row>
    <row r="67" spans="1:18">
      <c r="A67" s="8" t="s">
        <v>109</v>
      </c>
      <c r="B67" s="201">
        <f>'[2]18'!B69</f>
        <v>84</v>
      </c>
      <c r="C67" s="202">
        <f>'[2]18'!C69</f>
        <v>0</v>
      </c>
      <c r="D67" s="202">
        <f>'[2]18'!D69</f>
        <v>0</v>
      </c>
      <c r="E67" s="202">
        <f>'[2]18'!E69</f>
        <v>0</v>
      </c>
      <c r="F67" s="15">
        <f t="shared" si="6"/>
        <v>84</v>
      </c>
      <c r="G67" s="201">
        <f>'[2]18'!H69</f>
        <v>33</v>
      </c>
      <c r="H67" s="202">
        <f>'[2]18'!I69</f>
        <v>0</v>
      </c>
      <c r="I67" s="202">
        <f>'[2]18'!J69</f>
        <v>0</v>
      </c>
      <c r="J67" s="202">
        <f>'[2]18'!K69</f>
        <v>0</v>
      </c>
      <c r="K67" s="15">
        <f t="shared" si="3"/>
        <v>33</v>
      </c>
      <c r="L67" s="18">
        <f>frq!C67</f>
        <v>1</v>
      </c>
      <c r="M67" s="167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</row>
    <row r="68" spans="1:18">
      <c r="A68" s="8" t="s">
        <v>110</v>
      </c>
      <c r="B68" s="201">
        <f>'[2]18'!B70</f>
        <v>84</v>
      </c>
      <c r="C68" s="202">
        <f>'[2]18'!C70</f>
        <v>0</v>
      </c>
      <c r="D68" s="202">
        <f>'[2]18'!D70</f>
        <v>0</v>
      </c>
      <c r="E68" s="202">
        <f>'[2]18'!E70</f>
        <v>0</v>
      </c>
      <c r="F68" s="15">
        <f t="shared" si="6"/>
        <v>84</v>
      </c>
      <c r="G68" s="201">
        <f>'[2]18'!H70</f>
        <v>33</v>
      </c>
      <c r="H68" s="202">
        <f>'[2]18'!I70</f>
        <v>0</v>
      </c>
      <c r="I68" s="202">
        <f>'[2]18'!J70</f>
        <v>0</v>
      </c>
      <c r="J68" s="202">
        <f>'[2]18'!K70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</row>
    <row r="69" spans="1:18">
      <c r="A69" s="8" t="s">
        <v>111</v>
      </c>
      <c r="B69" s="201">
        <f>'[2]18'!B71</f>
        <v>84</v>
      </c>
      <c r="C69" s="202">
        <f>'[2]18'!C71</f>
        <v>0</v>
      </c>
      <c r="D69" s="202">
        <f>'[2]18'!D71</f>
        <v>0</v>
      </c>
      <c r="E69" s="202">
        <f>'[2]18'!E71</f>
        <v>0</v>
      </c>
      <c r="F69" s="15">
        <f t="shared" ref="F69:F98" si="16">SUM(B69:E69)</f>
        <v>84</v>
      </c>
      <c r="G69" s="201">
        <f>'[2]18'!H71</f>
        <v>33</v>
      </c>
      <c r="H69" s="202">
        <f>'[2]18'!I71</f>
        <v>0</v>
      </c>
      <c r="I69" s="202">
        <f>'[2]18'!J71</f>
        <v>0</v>
      </c>
      <c r="J69" s="202">
        <f>'[2]18'!K71</f>
        <v>0</v>
      </c>
      <c r="K69" s="15">
        <f t="shared" si="13"/>
        <v>33</v>
      </c>
      <c r="L69" s="18">
        <f>frq!C69</f>
        <v>1</v>
      </c>
      <c r="M69" s="167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</row>
    <row r="70" spans="1:18">
      <c r="A70" s="8" t="s">
        <v>112</v>
      </c>
      <c r="B70" s="201">
        <f>'[2]18'!B72</f>
        <v>84</v>
      </c>
      <c r="C70" s="202">
        <f>'[2]18'!C72</f>
        <v>0</v>
      </c>
      <c r="D70" s="202">
        <f>'[2]18'!D72</f>
        <v>0</v>
      </c>
      <c r="E70" s="202">
        <f>'[2]18'!E72</f>
        <v>0</v>
      </c>
      <c r="F70" s="15">
        <f t="shared" si="16"/>
        <v>84</v>
      </c>
      <c r="G70" s="201">
        <f>'[2]18'!H72</f>
        <v>35</v>
      </c>
      <c r="H70" s="202">
        <f>'[2]18'!I72</f>
        <v>0</v>
      </c>
      <c r="I70" s="202">
        <f>'[2]18'!J72</f>
        <v>0</v>
      </c>
      <c r="J70" s="202">
        <f>'[2]18'!K72</f>
        <v>0</v>
      </c>
      <c r="K70" s="15">
        <f t="shared" si="13"/>
        <v>35</v>
      </c>
      <c r="L70" s="18">
        <f>frq!C70</f>
        <v>1</v>
      </c>
      <c r="M70" s="167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201">
        <f>'[2]18'!B73</f>
        <v>84</v>
      </c>
      <c r="C71" s="202">
        <f>'[2]18'!C73</f>
        <v>0</v>
      </c>
      <c r="D71" s="202">
        <f>'[2]18'!D73</f>
        <v>0</v>
      </c>
      <c r="E71" s="202">
        <f>'[2]18'!E73</f>
        <v>0</v>
      </c>
      <c r="F71" s="15">
        <f t="shared" si="16"/>
        <v>84</v>
      </c>
      <c r="G71" s="201">
        <f>'[2]18'!H73</f>
        <v>35</v>
      </c>
      <c r="H71" s="202">
        <f>'[2]18'!I73</f>
        <v>0</v>
      </c>
      <c r="I71" s="202">
        <f>'[2]18'!J73</f>
        <v>0</v>
      </c>
      <c r="J71" s="202">
        <f>'[2]18'!K73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'[2]18'!B74</f>
        <v>84</v>
      </c>
      <c r="C72" s="202">
        <f>'[2]18'!C74</f>
        <v>0</v>
      </c>
      <c r="D72" s="202">
        <f>'[2]18'!D74</f>
        <v>0</v>
      </c>
      <c r="E72" s="202">
        <f>'[2]18'!E74</f>
        <v>0</v>
      </c>
      <c r="F72" s="15">
        <f t="shared" si="16"/>
        <v>84</v>
      </c>
      <c r="G72" s="201">
        <f>'[2]18'!H74</f>
        <v>35</v>
      </c>
      <c r="H72" s="202">
        <f>'[2]18'!I74</f>
        <v>0</v>
      </c>
      <c r="I72" s="202">
        <f>'[2]18'!J74</f>
        <v>0</v>
      </c>
      <c r="J72" s="202">
        <f>'[2]18'!K74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'[2]18'!B75</f>
        <v>84</v>
      </c>
      <c r="C73" s="202">
        <f>'[2]18'!C75</f>
        <v>0</v>
      </c>
      <c r="D73" s="202">
        <f>'[2]18'!D75</f>
        <v>0</v>
      </c>
      <c r="E73" s="202">
        <f>'[2]18'!E75</f>
        <v>0</v>
      </c>
      <c r="F73" s="15">
        <f t="shared" si="16"/>
        <v>84</v>
      </c>
      <c r="G73" s="201">
        <f>'[2]18'!H75</f>
        <v>35</v>
      </c>
      <c r="H73" s="202">
        <f>'[2]18'!I75</f>
        <v>0</v>
      </c>
      <c r="I73" s="202">
        <f>'[2]18'!J75</f>
        <v>0</v>
      </c>
      <c r="J73" s="202">
        <f>'[2]18'!K75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'[2]18'!B76</f>
        <v>84</v>
      </c>
      <c r="C74" s="202">
        <f>'[2]18'!C76</f>
        <v>0</v>
      </c>
      <c r="D74" s="202">
        <f>'[2]18'!D76</f>
        <v>0</v>
      </c>
      <c r="E74" s="202">
        <f>'[2]18'!E76</f>
        <v>0</v>
      </c>
      <c r="F74" s="15">
        <f t="shared" si="16"/>
        <v>84</v>
      </c>
      <c r="G74" s="201">
        <f>'[2]18'!H76</f>
        <v>35</v>
      </c>
      <c r="H74" s="202">
        <f>'[2]18'!I76</f>
        <v>0</v>
      </c>
      <c r="I74" s="202">
        <f>'[2]18'!J76</f>
        <v>0</v>
      </c>
      <c r="J74" s="202">
        <f>'[2]18'!K76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'[2]18'!B77</f>
        <v>84</v>
      </c>
      <c r="C75" s="202">
        <f>'[2]18'!C77</f>
        <v>0</v>
      </c>
      <c r="D75" s="202">
        <f>'[2]18'!D77</f>
        <v>0</v>
      </c>
      <c r="E75" s="202">
        <f>'[2]18'!E77</f>
        <v>0</v>
      </c>
      <c r="F75" s="15">
        <f t="shared" si="16"/>
        <v>84</v>
      </c>
      <c r="G75" s="201">
        <f>'[2]18'!H77</f>
        <v>35</v>
      </c>
      <c r="H75" s="202">
        <f>'[2]18'!I77</f>
        <v>0</v>
      </c>
      <c r="I75" s="202">
        <f>'[2]18'!J77</f>
        <v>0</v>
      </c>
      <c r="J75" s="202">
        <f>'[2]18'!K77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'[2]18'!B78</f>
        <v>84</v>
      </c>
      <c r="C76" s="202">
        <f>'[2]18'!C78</f>
        <v>0</v>
      </c>
      <c r="D76" s="202">
        <f>'[2]18'!D78</f>
        <v>0</v>
      </c>
      <c r="E76" s="202">
        <f>'[2]18'!E78</f>
        <v>0</v>
      </c>
      <c r="F76" s="15">
        <f t="shared" si="16"/>
        <v>84</v>
      </c>
      <c r="G76" s="201">
        <f>'[2]18'!H78</f>
        <v>35</v>
      </c>
      <c r="H76" s="202">
        <f>'[2]18'!I78</f>
        <v>0</v>
      </c>
      <c r="I76" s="202">
        <f>'[2]18'!J78</f>
        <v>0</v>
      </c>
      <c r="J76" s="202">
        <f>'[2]18'!K78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'[2]18'!B79</f>
        <v>84</v>
      </c>
      <c r="C77" s="202">
        <f>'[2]18'!C79</f>
        <v>0</v>
      </c>
      <c r="D77" s="202">
        <f>'[2]18'!D79</f>
        <v>0</v>
      </c>
      <c r="E77" s="202">
        <f>'[2]18'!E79</f>
        <v>0</v>
      </c>
      <c r="F77" s="15">
        <f t="shared" si="16"/>
        <v>84</v>
      </c>
      <c r="G77" s="201">
        <f>'[2]18'!H79</f>
        <v>35</v>
      </c>
      <c r="H77" s="202">
        <f>'[2]18'!I79</f>
        <v>0</v>
      </c>
      <c r="I77" s="202">
        <f>'[2]18'!J79</f>
        <v>0</v>
      </c>
      <c r="J77" s="202">
        <f>'[2]18'!K79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'[2]18'!B80</f>
        <v>84</v>
      </c>
      <c r="C78" s="202">
        <f>'[2]18'!C80</f>
        <v>0</v>
      </c>
      <c r="D78" s="202">
        <f>'[2]18'!D80</f>
        <v>0</v>
      </c>
      <c r="E78" s="202">
        <f>'[2]18'!E80</f>
        <v>0</v>
      </c>
      <c r="F78" s="15">
        <f t="shared" si="16"/>
        <v>84</v>
      </c>
      <c r="G78" s="201">
        <f>'[2]18'!H80</f>
        <v>35</v>
      </c>
      <c r="H78" s="202">
        <f>'[2]18'!I80</f>
        <v>0</v>
      </c>
      <c r="I78" s="202">
        <f>'[2]18'!J80</f>
        <v>0</v>
      </c>
      <c r="J78" s="202">
        <f>'[2]18'!K80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'[2]18'!B81</f>
        <v>84</v>
      </c>
      <c r="C79" s="202">
        <f>'[2]18'!C81</f>
        <v>0</v>
      </c>
      <c r="D79" s="202">
        <f>'[2]18'!D81</f>
        <v>0</v>
      </c>
      <c r="E79" s="202">
        <f>'[2]18'!E81</f>
        <v>0</v>
      </c>
      <c r="F79" s="15">
        <f t="shared" si="16"/>
        <v>84</v>
      </c>
      <c r="G79" s="201">
        <f>'[2]18'!H81</f>
        <v>35</v>
      </c>
      <c r="H79" s="202">
        <f>'[2]18'!I81</f>
        <v>0</v>
      </c>
      <c r="I79" s="202">
        <f>'[2]18'!J81</f>
        <v>0</v>
      </c>
      <c r="J79" s="202">
        <f>'[2]18'!K81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'[2]18'!B82</f>
        <v>84</v>
      </c>
      <c r="C80" s="202">
        <f>'[2]18'!C82</f>
        <v>0</v>
      </c>
      <c r="D80" s="202">
        <f>'[2]18'!D82</f>
        <v>0</v>
      </c>
      <c r="E80" s="202">
        <f>'[2]18'!E82</f>
        <v>0</v>
      </c>
      <c r="F80" s="15">
        <f t="shared" si="16"/>
        <v>84</v>
      </c>
      <c r="G80" s="201">
        <f>'[2]18'!H82</f>
        <v>35</v>
      </c>
      <c r="H80" s="202">
        <f>'[2]18'!I82</f>
        <v>0</v>
      </c>
      <c r="I80" s="202">
        <f>'[2]18'!J82</f>
        <v>0</v>
      </c>
      <c r="J80" s="202">
        <f>'[2]18'!K82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'[2]18'!B83</f>
        <v>84</v>
      </c>
      <c r="C81" s="202">
        <f>'[2]18'!C83</f>
        <v>0</v>
      </c>
      <c r="D81" s="202">
        <f>'[2]18'!D83</f>
        <v>0</v>
      </c>
      <c r="E81" s="202">
        <f>'[2]18'!E83</f>
        <v>0</v>
      </c>
      <c r="F81" s="15">
        <f t="shared" si="16"/>
        <v>84</v>
      </c>
      <c r="G81" s="201">
        <f>'[2]18'!H83</f>
        <v>35</v>
      </c>
      <c r="H81" s="202">
        <f>'[2]18'!I83</f>
        <v>0</v>
      </c>
      <c r="I81" s="202">
        <f>'[2]18'!J83</f>
        <v>0</v>
      </c>
      <c r="J81" s="202">
        <f>'[2]18'!K83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'[2]18'!B84</f>
        <v>84</v>
      </c>
      <c r="C82" s="202">
        <f>'[2]18'!C84</f>
        <v>0</v>
      </c>
      <c r="D82" s="202">
        <f>'[2]18'!D84</f>
        <v>0</v>
      </c>
      <c r="E82" s="202">
        <f>'[2]18'!E84</f>
        <v>0</v>
      </c>
      <c r="F82" s="15">
        <f t="shared" si="16"/>
        <v>84</v>
      </c>
      <c r="G82" s="201">
        <f>'[2]18'!H84</f>
        <v>35</v>
      </c>
      <c r="H82" s="202">
        <f>'[2]18'!I84</f>
        <v>0</v>
      </c>
      <c r="I82" s="202">
        <f>'[2]18'!J84</f>
        <v>0</v>
      </c>
      <c r="J82" s="202">
        <f>'[2]18'!K84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'[2]18'!B85</f>
        <v>84</v>
      </c>
      <c r="C83" s="202">
        <f>'[2]18'!C85</f>
        <v>0</v>
      </c>
      <c r="D83" s="202">
        <f>'[2]18'!D85</f>
        <v>0</v>
      </c>
      <c r="E83" s="202">
        <f>'[2]18'!E85</f>
        <v>0</v>
      </c>
      <c r="F83" s="15">
        <f t="shared" si="16"/>
        <v>84</v>
      </c>
      <c r="G83" s="201">
        <f>'[2]18'!H85</f>
        <v>35</v>
      </c>
      <c r="H83" s="202">
        <f>'[2]18'!I85</f>
        <v>0</v>
      </c>
      <c r="I83" s="202">
        <f>'[2]18'!J85</f>
        <v>0</v>
      </c>
      <c r="J83" s="202">
        <f>'[2]18'!K85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'[2]18'!B86</f>
        <v>84</v>
      </c>
      <c r="C84" s="202">
        <f>'[2]18'!C86</f>
        <v>0</v>
      </c>
      <c r="D84" s="202">
        <f>'[2]18'!D86</f>
        <v>0</v>
      </c>
      <c r="E84" s="202">
        <f>'[2]18'!E86</f>
        <v>0</v>
      </c>
      <c r="F84" s="15">
        <f t="shared" si="16"/>
        <v>84</v>
      </c>
      <c r="G84" s="201">
        <f>'[2]18'!H86</f>
        <v>35</v>
      </c>
      <c r="H84" s="202">
        <f>'[2]18'!I86</f>
        <v>0</v>
      </c>
      <c r="I84" s="202">
        <f>'[2]18'!J86</f>
        <v>0</v>
      </c>
      <c r="J84" s="202">
        <f>'[2]18'!K86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'[2]18'!B87</f>
        <v>84</v>
      </c>
      <c r="C85" s="202">
        <f>'[2]18'!C87</f>
        <v>0</v>
      </c>
      <c r="D85" s="202">
        <f>'[2]18'!D87</f>
        <v>0</v>
      </c>
      <c r="E85" s="202">
        <f>'[2]18'!E87</f>
        <v>0</v>
      </c>
      <c r="F85" s="15">
        <f t="shared" si="16"/>
        <v>84</v>
      </c>
      <c r="G85" s="201">
        <f>'[2]18'!H87</f>
        <v>35</v>
      </c>
      <c r="H85" s="202">
        <f>'[2]18'!I87</f>
        <v>0</v>
      </c>
      <c r="I85" s="202">
        <f>'[2]18'!J87</f>
        <v>0</v>
      </c>
      <c r="J85" s="202">
        <f>'[2]18'!K87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'[2]18'!B88</f>
        <v>84</v>
      </c>
      <c r="C86" s="202">
        <f>'[2]18'!C88</f>
        <v>0</v>
      </c>
      <c r="D86" s="202">
        <f>'[2]18'!D88</f>
        <v>0</v>
      </c>
      <c r="E86" s="202">
        <f>'[2]18'!E88</f>
        <v>0</v>
      </c>
      <c r="F86" s="15">
        <f t="shared" si="16"/>
        <v>84</v>
      </c>
      <c r="G86" s="201">
        <f>'[2]18'!H88</f>
        <v>35</v>
      </c>
      <c r="H86" s="202">
        <f>'[2]18'!I88</f>
        <v>0</v>
      </c>
      <c r="I86" s="202">
        <f>'[2]18'!J88</f>
        <v>0</v>
      </c>
      <c r="J86" s="202">
        <f>'[2]18'!K88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'[2]18'!B89</f>
        <v>84</v>
      </c>
      <c r="C87" s="202">
        <f>'[2]18'!C89</f>
        <v>0</v>
      </c>
      <c r="D87" s="202">
        <f>'[2]18'!D89</f>
        <v>0</v>
      </c>
      <c r="E87" s="202">
        <f>'[2]18'!E89</f>
        <v>0</v>
      </c>
      <c r="F87" s="15">
        <f t="shared" si="16"/>
        <v>84</v>
      </c>
      <c r="G87" s="201">
        <f>'[2]18'!H89</f>
        <v>34</v>
      </c>
      <c r="H87" s="202">
        <f>'[2]18'!I89</f>
        <v>0</v>
      </c>
      <c r="I87" s="202">
        <f>'[2]18'!J89</f>
        <v>0</v>
      </c>
      <c r="J87" s="202">
        <f>'[2]18'!K89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'[2]18'!B90</f>
        <v>84</v>
      </c>
      <c r="C88" s="202">
        <f>'[2]18'!C90</f>
        <v>0</v>
      </c>
      <c r="D88" s="202">
        <f>'[2]18'!D90</f>
        <v>0</v>
      </c>
      <c r="E88" s="202">
        <f>'[2]18'!E90</f>
        <v>0</v>
      </c>
      <c r="F88" s="15">
        <f t="shared" si="16"/>
        <v>84</v>
      </c>
      <c r="G88" s="201">
        <f>'[2]18'!H90</f>
        <v>34</v>
      </c>
      <c r="H88" s="202">
        <f>'[2]18'!I90</f>
        <v>0</v>
      </c>
      <c r="I88" s="202">
        <f>'[2]18'!J90</f>
        <v>0</v>
      </c>
      <c r="J88" s="202">
        <f>'[2]18'!K90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'[2]18'!B91</f>
        <v>84</v>
      </c>
      <c r="C89" s="202">
        <f>'[2]18'!C91</f>
        <v>0</v>
      </c>
      <c r="D89" s="202">
        <f>'[2]18'!D91</f>
        <v>0</v>
      </c>
      <c r="E89" s="202">
        <f>'[2]18'!E91</f>
        <v>0</v>
      </c>
      <c r="F89" s="15">
        <f t="shared" si="16"/>
        <v>84</v>
      </c>
      <c r="G89" s="201">
        <f>'[2]18'!H91</f>
        <v>34</v>
      </c>
      <c r="H89" s="202">
        <f>'[2]18'!I91</f>
        <v>0</v>
      </c>
      <c r="I89" s="202">
        <f>'[2]18'!J91</f>
        <v>0</v>
      </c>
      <c r="J89" s="202">
        <f>'[2]18'!K91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'[2]18'!B92</f>
        <v>84</v>
      </c>
      <c r="C90" s="202">
        <f>'[2]18'!C92</f>
        <v>0</v>
      </c>
      <c r="D90" s="202">
        <f>'[2]18'!D92</f>
        <v>0</v>
      </c>
      <c r="E90" s="202">
        <f>'[2]18'!E92</f>
        <v>0</v>
      </c>
      <c r="F90" s="15">
        <f t="shared" si="16"/>
        <v>84</v>
      </c>
      <c r="G90" s="201">
        <f>'[2]18'!H92</f>
        <v>34</v>
      </c>
      <c r="H90" s="202">
        <f>'[2]18'!I92</f>
        <v>0</v>
      </c>
      <c r="I90" s="202">
        <f>'[2]18'!J92</f>
        <v>0</v>
      </c>
      <c r="J90" s="202">
        <f>'[2]18'!K92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1">
        <f>'[2]18'!B93</f>
        <v>84</v>
      </c>
      <c r="C91" s="202">
        <f>'[2]18'!C93</f>
        <v>0</v>
      </c>
      <c r="D91" s="202">
        <f>'[2]18'!D93</f>
        <v>0</v>
      </c>
      <c r="E91" s="202">
        <f>'[2]18'!E93</f>
        <v>0</v>
      </c>
      <c r="F91" s="15">
        <f t="shared" si="16"/>
        <v>84</v>
      </c>
      <c r="G91" s="201">
        <f>'[2]18'!H93</f>
        <v>35</v>
      </c>
      <c r="H91" s="202">
        <f>'[2]18'!I93</f>
        <v>0</v>
      </c>
      <c r="I91" s="202">
        <f>'[2]18'!J93</f>
        <v>0</v>
      </c>
      <c r="J91" s="202">
        <f>'[2]18'!K93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'[2]18'!B94</f>
        <v>84</v>
      </c>
      <c r="C92" s="202">
        <f>'[2]18'!C94</f>
        <v>0</v>
      </c>
      <c r="D92" s="202">
        <f>'[2]18'!D94</f>
        <v>0</v>
      </c>
      <c r="E92" s="202">
        <f>'[2]18'!E94</f>
        <v>0</v>
      </c>
      <c r="F92" s="15">
        <f t="shared" si="16"/>
        <v>84</v>
      </c>
      <c r="G92" s="201">
        <f>'[2]18'!H94</f>
        <v>35</v>
      </c>
      <c r="H92" s="202">
        <f>'[2]18'!I94</f>
        <v>0</v>
      </c>
      <c r="I92" s="202">
        <f>'[2]18'!J94</f>
        <v>0</v>
      </c>
      <c r="J92" s="202">
        <f>'[2]18'!K94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'[2]18'!B95</f>
        <v>84</v>
      </c>
      <c r="C93" s="202">
        <f>'[2]18'!C95</f>
        <v>0</v>
      </c>
      <c r="D93" s="202">
        <f>'[2]18'!D95</f>
        <v>0</v>
      </c>
      <c r="E93" s="202">
        <f>'[2]18'!E95</f>
        <v>0</v>
      </c>
      <c r="F93" s="15">
        <f t="shared" si="16"/>
        <v>84</v>
      </c>
      <c r="G93" s="201">
        <f>'[2]18'!H95</f>
        <v>35</v>
      </c>
      <c r="H93" s="202">
        <f>'[2]18'!I95</f>
        <v>0</v>
      </c>
      <c r="I93" s="202">
        <f>'[2]18'!J95</f>
        <v>0</v>
      </c>
      <c r="J93" s="202">
        <f>'[2]18'!K95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'[2]18'!B96</f>
        <v>84</v>
      </c>
      <c r="C94" s="202">
        <f>'[2]18'!C96</f>
        <v>0</v>
      </c>
      <c r="D94" s="202">
        <f>'[2]18'!D96</f>
        <v>0</v>
      </c>
      <c r="E94" s="202">
        <f>'[2]18'!E96</f>
        <v>0</v>
      </c>
      <c r="F94" s="15">
        <f t="shared" si="16"/>
        <v>84</v>
      </c>
      <c r="G94" s="201">
        <f>'[2]18'!H96</f>
        <v>35</v>
      </c>
      <c r="H94" s="202">
        <f>'[2]18'!I96</f>
        <v>0</v>
      </c>
      <c r="I94" s="202">
        <f>'[2]18'!J96</f>
        <v>0</v>
      </c>
      <c r="J94" s="202">
        <f>'[2]18'!K96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'[2]18'!B97</f>
        <v>84</v>
      </c>
      <c r="C95" s="202">
        <f>'[2]18'!C97</f>
        <v>0</v>
      </c>
      <c r="D95" s="202">
        <f>'[2]18'!D97</f>
        <v>0</v>
      </c>
      <c r="E95" s="202">
        <f>'[2]18'!E97</f>
        <v>0</v>
      </c>
      <c r="F95" s="15">
        <f t="shared" si="16"/>
        <v>84</v>
      </c>
      <c r="G95" s="201">
        <f>'[2]18'!H97</f>
        <v>35</v>
      </c>
      <c r="H95" s="202">
        <f>'[2]18'!I97</f>
        <v>0</v>
      </c>
      <c r="I95" s="202">
        <f>'[2]18'!J97</f>
        <v>0</v>
      </c>
      <c r="J95" s="202">
        <f>'[2]18'!K97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'[2]18'!B98</f>
        <v>84</v>
      </c>
      <c r="C96" s="202">
        <f>'[2]18'!C98</f>
        <v>0</v>
      </c>
      <c r="D96" s="202">
        <f>'[2]18'!D98</f>
        <v>0</v>
      </c>
      <c r="E96" s="202">
        <f>'[2]18'!E98</f>
        <v>0</v>
      </c>
      <c r="F96" s="15">
        <f t="shared" si="16"/>
        <v>84</v>
      </c>
      <c r="G96" s="201">
        <f>'[2]18'!H98</f>
        <v>35</v>
      </c>
      <c r="H96" s="202">
        <f>'[2]18'!I98</f>
        <v>0</v>
      </c>
      <c r="I96" s="202">
        <f>'[2]18'!J98</f>
        <v>0</v>
      </c>
      <c r="J96" s="202">
        <f>'[2]18'!K98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'[2]18'!B99</f>
        <v>84</v>
      </c>
      <c r="C97" s="202">
        <f>'[2]18'!C99</f>
        <v>0</v>
      </c>
      <c r="D97" s="202">
        <f>'[2]18'!D99</f>
        <v>0</v>
      </c>
      <c r="E97" s="202">
        <f>'[2]18'!E99</f>
        <v>0</v>
      </c>
      <c r="F97" s="15">
        <f t="shared" si="16"/>
        <v>84</v>
      </c>
      <c r="G97" s="201">
        <f>'[2]18'!H99</f>
        <v>35</v>
      </c>
      <c r="H97" s="202">
        <f>'[2]18'!I99</f>
        <v>0</v>
      </c>
      <c r="I97" s="202">
        <f>'[2]18'!J99</f>
        <v>0</v>
      </c>
      <c r="J97" s="202">
        <f>'[2]18'!K99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'[2]18'!B100</f>
        <v>84</v>
      </c>
      <c r="C98" s="202">
        <f>'[2]18'!C100</f>
        <v>0</v>
      </c>
      <c r="D98" s="202">
        <f>'[2]18'!D100</f>
        <v>0</v>
      </c>
      <c r="E98" s="202">
        <f>'[2]18'!E100</f>
        <v>0</v>
      </c>
      <c r="F98" s="15">
        <f t="shared" si="16"/>
        <v>84</v>
      </c>
      <c r="G98" s="201">
        <f>'[2]18'!H100</f>
        <v>35</v>
      </c>
      <c r="H98" s="202">
        <f>'[2]18'!I100</f>
        <v>0</v>
      </c>
      <c r="I98" s="202">
        <f>'[2]18'!J100</f>
        <v>0</v>
      </c>
      <c r="J98" s="202">
        <f>'[2]18'!K100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0.83993499999999999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0.83993499999999999</v>
      </c>
      <c r="L99" s="171">
        <f t="shared" si="17"/>
        <v>2.4E-2</v>
      </c>
      <c r="M99" s="171">
        <f t="shared" si="17"/>
        <v>0.83033499999999871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0.83033499999999871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73" activePane="bottomRight" state="frozen"/>
      <selection activeCell="B3" sqref="B3"/>
      <selection pane="topRight" activeCell="B3" sqref="B3"/>
      <selection pane="bottomLeft" activeCell="B3" sqref="B3"/>
      <selection pane="bottomRight" activeCell="BS89" sqref="BS89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44822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1" t="s">
        <v>173</v>
      </c>
      <c r="AX1" s="231"/>
      <c r="AY1" s="231"/>
      <c r="AZ1" s="231"/>
      <c r="BA1" s="231"/>
      <c r="BB1" s="231"/>
      <c r="BD1" s="231" t="s">
        <v>174</v>
      </c>
      <c r="BE1" s="231"/>
      <c r="BF1" s="231"/>
      <c r="BG1" s="231"/>
      <c r="BH1" s="231"/>
      <c r="BI1" s="231"/>
      <c r="BL1" s="8" t="s">
        <v>203</v>
      </c>
      <c r="BM1" s="8" t="s">
        <v>204</v>
      </c>
      <c r="BN1" s="231" t="s">
        <v>373</v>
      </c>
      <c r="BO1" s="231"/>
      <c r="BP1" s="232" t="s">
        <v>372</v>
      </c>
      <c r="BQ1" s="23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950</v>
      </c>
      <c r="G3" s="16">
        <f>'[3]18'!G5</f>
        <v>0</v>
      </c>
      <c r="H3" s="17">
        <f>SUM(B3:G3)</f>
        <v>1270</v>
      </c>
      <c r="I3" s="15">
        <f>'[3]18'!J5</f>
        <v>285.95999999999998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285.95999999999998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285.95999999999998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253.95999999999998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253.95999999999998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950</v>
      </c>
      <c r="G4" s="16">
        <f>'[3]18'!G6</f>
        <v>0</v>
      </c>
      <c r="H4" s="17">
        <f>SUM(B4:G4)</f>
        <v>1270</v>
      </c>
      <c r="I4" s="15">
        <f>'[3]18'!J6</f>
        <v>285.95999999999998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285.95999999999998</v>
      </c>
      <c r="P4" s="18">
        <f>frq!C4</f>
        <v>1</v>
      </c>
      <c r="Q4" s="15">
        <f>IF($P4=1,I4,IF(AND($P4=0.985,I4&gt;0.985*B4),B4*0.985,IF(AND($P4=0.965,I4&gt;0.965*B4),0.965*B4,I4)))</f>
        <v>285.95999999999998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285.95999999999998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253.95999999999998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253.95999999999998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950</v>
      </c>
      <c r="G5" s="16">
        <f>'[3]18'!G7</f>
        <v>0</v>
      </c>
      <c r="H5" s="17">
        <f t="shared" ref="H5:H68" si="27">SUM(B5:G5)</f>
        <v>1270</v>
      </c>
      <c r="I5" s="15">
        <f>'[3]18'!J7</f>
        <v>285.95999999999998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285.95999999999998</v>
      </c>
      <c r="P5" s="18">
        <f>frq!C5</f>
        <v>1</v>
      </c>
      <c r="Q5" s="15">
        <f t="shared" ref="Q5:V56" si="29">IF($P5=1,I5,IF(AND($P5=0.985,I5&gt;0.985*B5),B5*0.985,IF(AND($P5=0.965,I5&gt;0.965*B5),0.965*B5,I5)))</f>
        <v>285.95999999999998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285.95999999999998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253.95999999999998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253.95999999999998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950</v>
      </c>
      <c r="G6" s="16">
        <f>'[3]18'!G8</f>
        <v>0</v>
      </c>
      <c r="H6" s="17">
        <f t="shared" si="27"/>
        <v>1270</v>
      </c>
      <c r="I6" s="15">
        <f>'[3]18'!J8</f>
        <v>285.95999999999998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285.95999999999998</v>
      </c>
      <c r="P6" s="18">
        <f>frq!C6</f>
        <v>1</v>
      </c>
      <c r="Q6" s="15">
        <f t="shared" si="29"/>
        <v>285.95999999999998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285.95999999999998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253.95999999999998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253.95999999999998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950</v>
      </c>
      <c r="G7" s="16">
        <f>'[3]18'!G9</f>
        <v>0</v>
      </c>
      <c r="H7" s="17">
        <f t="shared" si="27"/>
        <v>1270</v>
      </c>
      <c r="I7" s="15">
        <f>'[3]18'!J9</f>
        <v>285.95999999999998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285.95999999999998</v>
      </c>
      <c r="P7" s="18">
        <f>frq!C7</f>
        <v>1</v>
      </c>
      <c r="Q7" s="15">
        <f t="shared" si="29"/>
        <v>285.95999999999998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285.95999999999998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253.95999999999998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253.95999999999998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950</v>
      </c>
      <c r="G8" s="16">
        <f>'[3]18'!G10</f>
        <v>0</v>
      </c>
      <c r="H8" s="17">
        <f t="shared" si="27"/>
        <v>1270</v>
      </c>
      <c r="I8" s="15">
        <f>'[3]18'!J10</f>
        <v>285.95999999999998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285.95999999999998</v>
      </c>
      <c r="P8" s="18">
        <f>frq!C8</f>
        <v>1</v>
      </c>
      <c r="Q8" s="15">
        <f t="shared" si="29"/>
        <v>285.95999999999998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285.95999999999998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253.95999999999998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253.95999999999998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950</v>
      </c>
      <c r="G9" s="16">
        <f>'[3]18'!G11</f>
        <v>0</v>
      </c>
      <c r="H9" s="17">
        <f t="shared" si="27"/>
        <v>1270</v>
      </c>
      <c r="I9" s="15">
        <f>'[3]18'!J11</f>
        <v>285.95999999999998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285.95999999999998</v>
      </c>
      <c r="P9" s="18">
        <f>frq!C9</f>
        <v>1</v>
      </c>
      <c r="Q9" s="15">
        <f t="shared" si="29"/>
        <v>285.95999999999998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285.95999999999998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253.95999999999998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253.95999999999998</v>
      </c>
      <c r="AT9" s="8">
        <v>32</v>
      </c>
      <c r="AU9" s="8">
        <v>0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950</v>
      </c>
      <c r="G10" s="16">
        <f>'[3]18'!G12</f>
        <v>0</v>
      </c>
      <c r="H10" s="17">
        <f t="shared" si="27"/>
        <v>1270</v>
      </c>
      <c r="I10" s="15">
        <f>'[3]18'!J12</f>
        <v>276.33999999999997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276.33999999999997</v>
      </c>
      <c r="P10" s="18">
        <f>frq!C10</f>
        <v>1</v>
      </c>
      <c r="Q10" s="15">
        <f t="shared" si="29"/>
        <v>276.33999999999997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276.33999999999997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244.33999999999997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244.33999999999997</v>
      </c>
      <c r="AT10" s="8">
        <v>32</v>
      </c>
      <c r="AU10" s="8">
        <v>0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950</v>
      </c>
      <c r="G11" s="16">
        <f>'[3]18'!G13</f>
        <v>0</v>
      </c>
      <c r="H11" s="17">
        <f t="shared" si="27"/>
        <v>1270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8.66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8.66</v>
      </c>
      <c r="AL11" s="8">
        <f t="shared" si="3"/>
        <v>229.34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229.34</v>
      </c>
      <c r="AT11" s="8">
        <v>32</v>
      </c>
      <c r="AU11" s="8">
        <v>8.66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8.66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8.66</v>
      </c>
      <c r="BL11" s="8">
        <f t="shared" si="21"/>
        <v>32</v>
      </c>
      <c r="BM11" s="8">
        <f t="shared" si="22"/>
        <v>8.66</v>
      </c>
      <c r="BN11" s="8">
        <f t="shared" si="23"/>
        <v>32</v>
      </c>
      <c r="BO11" s="8">
        <f t="shared" si="24"/>
        <v>8.66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950</v>
      </c>
      <c r="G12" s="16">
        <f>'[3]18'!G14</f>
        <v>0</v>
      </c>
      <c r="H12" s="17">
        <f t="shared" si="27"/>
        <v>1270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8.66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8.66</v>
      </c>
      <c r="AL12" s="8">
        <f t="shared" si="3"/>
        <v>229.34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229.34</v>
      </c>
      <c r="AT12" s="8">
        <v>32</v>
      </c>
      <c r="AU12" s="8">
        <v>8.66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8.66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8.66</v>
      </c>
      <c r="BL12" s="8">
        <f t="shared" si="21"/>
        <v>32</v>
      </c>
      <c r="BM12" s="8">
        <f t="shared" si="22"/>
        <v>8.66</v>
      </c>
      <c r="BN12" s="8">
        <f t="shared" si="23"/>
        <v>32</v>
      </c>
      <c r="BO12" s="8">
        <f t="shared" si="24"/>
        <v>8.66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950</v>
      </c>
      <c r="G13" s="16">
        <f>'[3]18'!G15</f>
        <v>0</v>
      </c>
      <c r="H13" s="17">
        <f t="shared" si="27"/>
        <v>1270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8.66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8.66</v>
      </c>
      <c r="AL13" s="8">
        <f t="shared" si="3"/>
        <v>229.34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229.34</v>
      </c>
      <c r="AT13" s="8">
        <v>32</v>
      </c>
      <c r="AU13" s="8">
        <v>8.66</v>
      </c>
      <c r="AW13" s="204">
        <v>32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32</v>
      </c>
      <c r="BD13" s="204">
        <v>8.66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8.66</v>
      </c>
      <c r="BL13" s="8">
        <f t="shared" si="21"/>
        <v>32</v>
      </c>
      <c r="BM13" s="8">
        <f t="shared" si="22"/>
        <v>8.66</v>
      </c>
      <c r="BN13" s="8">
        <f t="shared" si="23"/>
        <v>32</v>
      </c>
      <c r="BO13" s="8">
        <f t="shared" si="24"/>
        <v>8.66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950</v>
      </c>
      <c r="G14" s="16">
        <f>'[3]18'!G16</f>
        <v>0</v>
      </c>
      <c r="H14" s="17">
        <f t="shared" si="27"/>
        <v>1270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8.66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8.66</v>
      </c>
      <c r="AL14" s="8">
        <f t="shared" si="3"/>
        <v>229.34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229.34</v>
      </c>
      <c r="AT14" s="8">
        <v>32</v>
      </c>
      <c r="AU14" s="8">
        <v>8.66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8.66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8.66</v>
      </c>
      <c r="BL14" s="8">
        <f t="shared" si="21"/>
        <v>32</v>
      </c>
      <c r="BM14" s="8">
        <f t="shared" si="22"/>
        <v>8.66</v>
      </c>
      <c r="BN14" s="8">
        <f t="shared" si="23"/>
        <v>32</v>
      </c>
      <c r="BO14" s="8">
        <f t="shared" si="24"/>
        <v>8.66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950</v>
      </c>
      <c r="G15" s="16">
        <f>'[3]18'!G17</f>
        <v>0</v>
      </c>
      <c r="H15" s="17">
        <f t="shared" si="27"/>
        <v>1270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24.37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24.37</v>
      </c>
      <c r="AL15" s="8">
        <f t="shared" si="3"/>
        <v>213.63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213.63</v>
      </c>
      <c r="AT15" s="8">
        <v>32</v>
      </c>
      <c r="AU15" s="8">
        <v>24.37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24.37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24.37</v>
      </c>
      <c r="BL15" s="8">
        <f t="shared" si="21"/>
        <v>32</v>
      </c>
      <c r="BM15" s="8">
        <f t="shared" si="22"/>
        <v>24.37</v>
      </c>
      <c r="BN15" s="8">
        <f t="shared" si="23"/>
        <v>32</v>
      </c>
      <c r="BO15" s="8">
        <f t="shared" si="24"/>
        <v>24.37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950</v>
      </c>
      <c r="G16" s="16">
        <f>'[3]18'!G18</f>
        <v>0</v>
      </c>
      <c r="H16" s="17">
        <f t="shared" si="27"/>
        <v>1270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24.37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24.37</v>
      </c>
      <c r="AL16" s="8">
        <f t="shared" si="3"/>
        <v>213.63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213.63</v>
      </c>
      <c r="AT16" s="8">
        <v>32</v>
      </c>
      <c r="AU16" s="8">
        <v>24.37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24.37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24.37</v>
      </c>
      <c r="BL16" s="8">
        <f t="shared" si="21"/>
        <v>32</v>
      </c>
      <c r="BM16" s="8">
        <f t="shared" si="22"/>
        <v>24.37</v>
      </c>
      <c r="BN16" s="8">
        <f t="shared" si="23"/>
        <v>32</v>
      </c>
      <c r="BO16" s="8">
        <f t="shared" si="24"/>
        <v>24.37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950</v>
      </c>
      <c r="G17" s="16">
        <f>'[3]18'!G19</f>
        <v>0</v>
      </c>
      <c r="H17" s="17">
        <f t="shared" si="27"/>
        <v>1270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24.37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24.37</v>
      </c>
      <c r="AL17" s="8">
        <f t="shared" si="3"/>
        <v>213.63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213.63</v>
      </c>
      <c r="AT17" s="8">
        <v>32</v>
      </c>
      <c r="AU17" s="8">
        <v>24.37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24.37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24.37</v>
      </c>
      <c r="BL17" s="8">
        <f t="shared" si="21"/>
        <v>32</v>
      </c>
      <c r="BM17" s="8">
        <f t="shared" si="22"/>
        <v>24.37</v>
      </c>
      <c r="BN17" s="8">
        <f t="shared" si="23"/>
        <v>32</v>
      </c>
      <c r="BO17" s="8">
        <f t="shared" si="24"/>
        <v>24.37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950</v>
      </c>
      <c r="G18" s="16">
        <f>'[3]18'!G20</f>
        <v>0</v>
      </c>
      <c r="H18" s="17">
        <f t="shared" si="27"/>
        <v>1270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24.37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24.37</v>
      </c>
      <c r="AL18" s="8">
        <f t="shared" si="3"/>
        <v>213.63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213.63</v>
      </c>
      <c r="AT18" s="8">
        <v>32</v>
      </c>
      <c r="AU18" s="8">
        <v>24.37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24.37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24.37</v>
      </c>
      <c r="BL18" s="8">
        <f t="shared" si="21"/>
        <v>32</v>
      </c>
      <c r="BM18" s="8">
        <f t="shared" si="22"/>
        <v>24.37</v>
      </c>
      <c r="BN18" s="8">
        <f t="shared" si="23"/>
        <v>32</v>
      </c>
      <c r="BO18" s="8">
        <f t="shared" si="24"/>
        <v>24.37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950</v>
      </c>
      <c r="G19" s="16">
        <f>'[3]18'!G21</f>
        <v>0</v>
      </c>
      <c r="H19" s="17">
        <f t="shared" si="27"/>
        <v>1270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24.37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24.37</v>
      </c>
      <c r="AL19" s="8">
        <f t="shared" ref="AL19:AQ61" si="31">Q19-X19-AE19</f>
        <v>213.63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213.63</v>
      </c>
      <c r="AT19" s="8">
        <v>32</v>
      </c>
      <c r="AU19" s="8">
        <v>24.37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24.37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24.37</v>
      </c>
      <c r="BL19" s="8">
        <f t="shared" si="21"/>
        <v>32</v>
      </c>
      <c r="BM19" s="8">
        <f t="shared" si="22"/>
        <v>24.37</v>
      </c>
      <c r="BN19" s="8">
        <f t="shared" si="23"/>
        <v>32</v>
      </c>
      <c r="BO19" s="8">
        <f t="shared" si="24"/>
        <v>24.37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950</v>
      </c>
      <c r="G20" s="16">
        <f>'[3]18'!G22</f>
        <v>0</v>
      </c>
      <c r="H20" s="17">
        <f t="shared" si="27"/>
        <v>1270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24.37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24.37</v>
      </c>
      <c r="AL20" s="8">
        <f t="shared" si="31"/>
        <v>213.63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213.63</v>
      </c>
      <c r="AT20" s="8">
        <v>32</v>
      </c>
      <c r="AU20" s="8">
        <v>24.37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24.37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24.37</v>
      </c>
      <c r="BL20" s="8">
        <f t="shared" si="21"/>
        <v>32</v>
      </c>
      <c r="BM20" s="8">
        <f t="shared" si="22"/>
        <v>24.37</v>
      </c>
      <c r="BN20" s="8">
        <f t="shared" si="23"/>
        <v>32</v>
      </c>
      <c r="BO20" s="8">
        <f t="shared" si="24"/>
        <v>24.37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950</v>
      </c>
      <c r="G21" s="16">
        <f>'[3]18'!G23</f>
        <v>0</v>
      </c>
      <c r="H21" s="17">
        <f t="shared" si="27"/>
        <v>1270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24.37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24.37</v>
      </c>
      <c r="AL21" s="8">
        <f t="shared" si="31"/>
        <v>213.63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213.63</v>
      </c>
      <c r="AT21" s="8">
        <v>32</v>
      </c>
      <c r="AU21" s="8">
        <v>24.37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24.37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24.37</v>
      </c>
      <c r="BL21" s="8">
        <f t="shared" si="21"/>
        <v>32</v>
      </c>
      <c r="BM21" s="8">
        <f t="shared" si="22"/>
        <v>24.37</v>
      </c>
      <c r="BN21" s="8">
        <f t="shared" si="23"/>
        <v>32</v>
      </c>
      <c r="BO21" s="8">
        <f t="shared" si="24"/>
        <v>24.37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950</v>
      </c>
      <c r="G22" s="16">
        <f>'[3]18'!G24</f>
        <v>0</v>
      </c>
      <c r="H22" s="17">
        <f t="shared" si="27"/>
        <v>1270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24.37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24.37</v>
      </c>
      <c r="AL22" s="8">
        <f t="shared" si="31"/>
        <v>213.63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213.63</v>
      </c>
      <c r="AT22" s="8">
        <v>32</v>
      </c>
      <c r="AU22" s="8">
        <v>24.37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24.37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24.37</v>
      </c>
      <c r="BL22" s="8">
        <f t="shared" si="21"/>
        <v>32</v>
      </c>
      <c r="BM22" s="8">
        <f t="shared" si="22"/>
        <v>24.37</v>
      </c>
      <c r="BN22" s="8">
        <f t="shared" si="23"/>
        <v>32</v>
      </c>
      <c r="BO22" s="8">
        <f t="shared" si="24"/>
        <v>24.37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950</v>
      </c>
      <c r="G23" s="16">
        <f>'[3]18'!G25</f>
        <v>0</v>
      </c>
      <c r="H23" s="17">
        <f t="shared" si="27"/>
        <v>1270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24.37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24.37</v>
      </c>
      <c r="AL23" s="8">
        <f t="shared" si="31"/>
        <v>213.63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213.63</v>
      </c>
      <c r="AT23" s="8">
        <v>32</v>
      </c>
      <c r="AU23" s="8">
        <v>24.37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24.37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24.37</v>
      </c>
      <c r="BL23" s="8">
        <f t="shared" si="21"/>
        <v>32</v>
      </c>
      <c r="BM23" s="8">
        <f t="shared" si="22"/>
        <v>24.37</v>
      </c>
      <c r="BN23" s="8">
        <f t="shared" si="23"/>
        <v>32</v>
      </c>
      <c r="BO23" s="8">
        <f t="shared" si="24"/>
        <v>24.37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950</v>
      </c>
      <c r="G24" s="16">
        <f>'[3]18'!G26</f>
        <v>0</v>
      </c>
      <c r="H24" s="17">
        <f t="shared" si="27"/>
        <v>1270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24.37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24.37</v>
      </c>
      <c r="AL24" s="8">
        <f t="shared" si="31"/>
        <v>213.63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213.63</v>
      </c>
      <c r="AT24" s="8">
        <v>32</v>
      </c>
      <c r="AU24" s="8">
        <v>24.37</v>
      </c>
      <c r="AW24" s="204">
        <v>32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32</v>
      </c>
      <c r="BD24" s="204">
        <v>24.37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24.37</v>
      </c>
      <c r="BL24" s="8">
        <f t="shared" si="21"/>
        <v>32</v>
      </c>
      <c r="BM24" s="8">
        <f t="shared" si="22"/>
        <v>24.37</v>
      </c>
      <c r="BN24" s="8">
        <f t="shared" si="23"/>
        <v>32</v>
      </c>
      <c r="BO24" s="8">
        <f t="shared" si="24"/>
        <v>24.37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950</v>
      </c>
      <c r="G25" s="16">
        <f>'[3]18'!G27</f>
        <v>0</v>
      </c>
      <c r="H25" s="17">
        <f t="shared" si="27"/>
        <v>1270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24.37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24.37</v>
      </c>
      <c r="AL25" s="8">
        <f t="shared" si="31"/>
        <v>213.63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213.63</v>
      </c>
      <c r="AT25" s="8">
        <v>32</v>
      </c>
      <c r="AU25" s="8">
        <v>24.37</v>
      </c>
      <c r="AW25" s="204">
        <v>32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32</v>
      </c>
      <c r="BD25" s="204">
        <v>24.37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24.37</v>
      </c>
      <c r="BL25" s="8">
        <f t="shared" si="21"/>
        <v>32</v>
      </c>
      <c r="BM25" s="8">
        <f t="shared" si="22"/>
        <v>24.37</v>
      </c>
      <c r="BN25" s="8">
        <f t="shared" si="23"/>
        <v>32</v>
      </c>
      <c r="BO25" s="8">
        <f t="shared" si="24"/>
        <v>24.37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950</v>
      </c>
      <c r="G26" s="16">
        <f>'[3]18'!G28</f>
        <v>0</v>
      </c>
      <c r="H26" s="17">
        <f t="shared" si="27"/>
        <v>1270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24.37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24.37</v>
      </c>
      <c r="AL26" s="8">
        <f t="shared" si="31"/>
        <v>213.63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213.63</v>
      </c>
      <c r="AT26" s="8">
        <v>32</v>
      </c>
      <c r="AU26" s="8">
        <v>24.37</v>
      </c>
      <c r="AW26" s="204">
        <v>32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32</v>
      </c>
      <c r="BD26" s="204">
        <v>24.37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24.37</v>
      </c>
      <c r="BL26" s="8">
        <f t="shared" si="21"/>
        <v>32</v>
      </c>
      <c r="BM26" s="8">
        <f t="shared" si="22"/>
        <v>24.37</v>
      </c>
      <c r="BN26" s="8">
        <f t="shared" si="23"/>
        <v>32</v>
      </c>
      <c r="BO26" s="8">
        <f t="shared" si="24"/>
        <v>24.37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950</v>
      </c>
      <c r="G27" s="16">
        <f>'[3]18'!G29</f>
        <v>0</v>
      </c>
      <c r="H27" s="17">
        <f t="shared" si="27"/>
        <v>1270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8.66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8.66</v>
      </c>
      <c r="AL27" s="8">
        <f t="shared" si="31"/>
        <v>229.34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229.34</v>
      </c>
      <c r="AT27" s="8">
        <v>32</v>
      </c>
      <c r="AU27" s="8">
        <v>8.66</v>
      </c>
      <c r="AW27" s="204">
        <v>32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8.66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8.66</v>
      </c>
      <c r="BL27" s="8">
        <f t="shared" si="21"/>
        <v>32</v>
      </c>
      <c r="BM27" s="8">
        <f t="shared" si="22"/>
        <v>8.66</v>
      </c>
      <c r="BN27" s="8">
        <f t="shared" si="23"/>
        <v>32</v>
      </c>
      <c r="BO27" s="8">
        <f t="shared" si="24"/>
        <v>8.66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950</v>
      </c>
      <c r="G28" s="16">
        <f>'[3]18'!G30</f>
        <v>0</v>
      </c>
      <c r="H28" s="17">
        <f t="shared" si="27"/>
        <v>1270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8.66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8.66</v>
      </c>
      <c r="AL28" s="8">
        <f t="shared" si="31"/>
        <v>229.34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229.34</v>
      </c>
      <c r="AT28" s="8">
        <v>32</v>
      </c>
      <c r="AU28" s="8">
        <v>8.66</v>
      </c>
      <c r="AW28" s="204">
        <v>32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8.66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8.66</v>
      </c>
      <c r="BL28" s="8">
        <f t="shared" si="21"/>
        <v>32</v>
      </c>
      <c r="BM28" s="8">
        <f t="shared" si="22"/>
        <v>8.66</v>
      </c>
      <c r="BN28" s="8">
        <f t="shared" si="23"/>
        <v>32</v>
      </c>
      <c r="BO28" s="8">
        <f t="shared" si="24"/>
        <v>8.66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950</v>
      </c>
      <c r="G29" s="16">
        <f>'[3]18'!G31</f>
        <v>0</v>
      </c>
      <c r="H29" s="17">
        <f t="shared" si="27"/>
        <v>1270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24.37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24.37</v>
      </c>
      <c r="AL29" s="8">
        <f t="shared" si="31"/>
        <v>213.63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213.63</v>
      </c>
      <c r="AT29" s="8">
        <v>32</v>
      </c>
      <c r="AU29" s="8">
        <v>24.37</v>
      </c>
      <c r="AW29" s="204">
        <v>32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24.37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24.37</v>
      </c>
      <c r="BL29" s="8">
        <f t="shared" si="21"/>
        <v>32</v>
      </c>
      <c r="BM29" s="8">
        <f t="shared" si="22"/>
        <v>24.37</v>
      </c>
      <c r="BN29" s="8">
        <f t="shared" si="23"/>
        <v>32</v>
      </c>
      <c r="BO29" s="8">
        <f t="shared" si="24"/>
        <v>24.37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950</v>
      </c>
      <c r="G30" s="16">
        <f>'[3]18'!G32</f>
        <v>0</v>
      </c>
      <c r="H30" s="17">
        <f t="shared" si="27"/>
        <v>1270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24.37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24.37</v>
      </c>
      <c r="AL30" s="8">
        <f t="shared" si="31"/>
        <v>213.63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213.63</v>
      </c>
      <c r="AT30" s="8">
        <v>32</v>
      </c>
      <c r="AU30" s="8">
        <v>24.37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24.37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24.37</v>
      </c>
      <c r="BL30" s="8">
        <f t="shared" si="21"/>
        <v>32</v>
      </c>
      <c r="BM30" s="8">
        <f t="shared" si="22"/>
        <v>24.37</v>
      </c>
      <c r="BN30" s="8">
        <f t="shared" si="23"/>
        <v>32</v>
      </c>
      <c r="BO30" s="8">
        <f t="shared" si="24"/>
        <v>24.37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950</v>
      </c>
      <c r="G31" s="16">
        <f>'[3]18'!G33</f>
        <v>0</v>
      </c>
      <c r="H31" s="17">
        <f t="shared" si="27"/>
        <v>1270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17.82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17.82</v>
      </c>
      <c r="AE31" s="8">
        <f t="shared" si="11"/>
        <v>17.82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17.82</v>
      </c>
      <c r="AL31" s="8">
        <f t="shared" si="31"/>
        <v>234.36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234.36</v>
      </c>
      <c r="AT31" s="8">
        <v>32</v>
      </c>
      <c r="AU31" s="8">
        <v>24.37</v>
      </c>
      <c r="AW31" s="204">
        <v>17.82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17.82</v>
      </c>
      <c r="BD31" s="204">
        <v>17.82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17.82</v>
      </c>
      <c r="BL31" s="8">
        <f t="shared" si="21"/>
        <v>32</v>
      </c>
      <c r="BM31" s="8">
        <f t="shared" si="22"/>
        <v>24.37</v>
      </c>
      <c r="BN31" s="8">
        <f t="shared" si="23"/>
        <v>17.82</v>
      </c>
      <c r="BO31" s="8">
        <f t="shared" si="24"/>
        <v>17.82</v>
      </c>
      <c r="BP31" s="182">
        <f t="shared" si="25"/>
        <v>14.18</v>
      </c>
      <c r="BQ31" s="182">
        <f t="shared" si="26"/>
        <v>6.5500000000000007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950</v>
      </c>
      <c r="G32" s="16">
        <f>'[3]18'!G34</f>
        <v>0</v>
      </c>
      <c r="H32" s="17">
        <f t="shared" si="27"/>
        <v>1270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17.82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17.82</v>
      </c>
      <c r="AE32" s="8">
        <f t="shared" si="11"/>
        <v>17.82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17.82</v>
      </c>
      <c r="AL32" s="8">
        <f t="shared" si="31"/>
        <v>234.36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234.36</v>
      </c>
      <c r="AT32" s="8">
        <v>32</v>
      </c>
      <c r="AU32" s="8">
        <v>24.37</v>
      </c>
      <c r="AW32" s="204">
        <v>17.82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17.82</v>
      </c>
      <c r="BD32" s="204">
        <v>17.82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17.82</v>
      </c>
      <c r="BL32" s="8">
        <f t="shared" si="21"/>
        <v>32</v>
      </c>
      <c r="BM32" s="8">
        <f t="shared" si="22"/>
        <v>24.37</v>
      </c>
      <c r="BN32" s="8">
        <f t="shared" si="23"/>
        <v>17.82</v>
      </c>
      <c r="BO32" s="8">
        <f t="shared" si="24"/>
        <v>17.82</v>
      </c>
      <c r="BP32" s="182">
        <f t="shared" si="25"/>
        <v>14.18</v>
      </c>
      <c r="BQ32" s="182">
        <f t="shared" si="26"/>
        <v>6.5500000000000007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950</v>
      </c>
      <c r="G33" s="16">
        <f>'[3]18'!G35</f>
        <v>0</v>
      </c>
      <c r="H33" s="17">
        <f t="shared" si="27"/>
        <v>1270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17.82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17.82</v>
      </c>
      <c r="AE33" s="8">
        <f t="shared" si="11"/>
        <v>17.82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17.82</v>
      </c>
      <c r="AL33" s="8">
        <f t="shared" si="31"/>
        <v>234.36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234.36</v>
      </c>
      <c r="AT33" s="8">
        <v>17.82</v>
      </c>
      <c r="AU33" s="8">
        <v>17.82</v>
      </c>
      <c r="AW33" s="204">
        <v>17.82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17.82</v>
      </c>
      <c r="BD33" s="204">
        <v>17.82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17.82</v>
      </c>
      <c r="BL33" s="8">
        <f t="shared" si="21"/>
        <v>17.82</v>
      </c>
      <c r="BM33" s="8">
        <f t="shared" si="22"/>
        <v>17.82</v>
      </c>
      <c r="BN33" s="8">
        <f t="shared" si="23"/>
        <v>17.82</v>
      </c>
      <c r="BO33" s="8">
        <f t="shared" si="24"/>
        <v>17.82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950</v>
      </c>
      <c r="G34" s="16">
        <f>'[3]18'!G36</f>
        <v>0</v>
      </c>
      <c r="H34" s="17">
        <f t="shared" si="27"/>
        <v>1270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17.82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17.82</v>
      </c>
      <c r="AE34" s="8">
        <f t="shared" si="11"/>
        <v>17.82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17.82</v>
      </c>
      <c r="AL34" s="8">
        <f t="shared" si="31"/>
        <v>234.36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234.36</v>
      </c>
      <c r="AT34" s="8">
        <v>17.82</v>
      </c>
      <c r="AU34" s="8">
        <v>17.82</v>
      </c>
      <c r="AW34" s="204">
        <v>17.82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17.82</v>
      </c>
      <c r="BD34" s="204">
        <v>17.82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17.82</v>
      </c>
      <c r="BL34" s="8">
        <f t="shared" si="21"/>
        <v>17.82</v>
      </c>
      <c r="BM34" s="8">
        <f t="shared" si="22"/>
        <v>17.82</v>
      </c>
      <c r="BN34" s="8">
        <f t="shared" si="23"/>
        <v>17.82</v>
      </c>
      <c r="BO34" s="8">
        <f t="shared" si="24"/>
        <v>17.82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950</v>
      </c>
      <c r="G35" s="16">
        <f>'[3]18'!G37</f>
        <v>0</v>
      </c>
      <c r="H35" s="17">
        <f t="shared" si="27"/>
        <v>1270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25.42</v>
      </c>
      <c r="AE35" s="8">
        <f t="shared" si="11"/>
        <v>25.42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25.42</v>
      </c>
      <c r="AL35" s="8">
        <f t="shared" si="31"/>
        <v>219.15999999999997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219.15999999999997</v>
      </c>
      <c r="AT35" s="8">
        <v>25.42</v>
      </c>
      <c r="AU35" s="8">
        <v>25.42</v>
      </c>
      <c r="AW35" s="204">
        <v>25.42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25.42</v>
      </c>
      <c r="BD35" s="204">
        <v>25.42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25.42</v>
      </c>
      <c r="BL35" s="8">
        <f t="shared" si="21"/>
        <v>25.42</v>
      </c>
      <c r="BM35" s="8">
        <f t="shared" si="22"/>
        <v>25.42</v>
      </c>
      <c r="BN35" s="8">
        <f t="shared" si="23"/>
        <v>25.42</v>
      </c>
      <c r="BO35" s="8">
        <f t="shared" si="24"/>
        <v>25.42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950</v>
      </c>
      <c r="G36" s="16">
        <f>'[3]18'!G38</f>
        <v>0</v>
      </c>
      <c r="H36" s="17">
        <f t="shared" si="27"/>
        <v>1270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25.42</v>
      </c>
      <c r="AE36" s="8">
        <f t="shared" si="11"/>
        <v>25.42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25.42</v>
      </c>
      <c r="AL36" s="8">
        <f t="shared" si="31"/>
        <v>219.15999999999997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219.15999999999997</v>
      </c>
      <c r="AT36" s="8">
        <v>25.42</v>
      </c>
      <c r="AU36" s="8">
        <v>25.42</v>
      </c>
      <c r="AW36" s="204">
        <v>25.42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25.42</v>
      </c>
      <c r="BD36" s="204">
        <v>25.42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25.42</v>
      </c>
      <c r="BL36" s="8">
        <f t="shared" si="21"/>
        <v>25.42</v>
      </c>
      <c r="BM36" s="8">
        <f t="shared" si="22"/>
        <v>25.42</v>
      </c>
      <c r="BN36" s="8">
        <f t="shared" si="23"/>
        <v>25.42</v>
      </c>
      <c r="BO36" s="8">
        <f t="shared" si="24"/>
        <v>25.42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950</v>
      </c>
      <c r="G37" s="16">
        <f>'[3]18'!G39</f>
        <v>0</v>
      </c>
      <c r="H37" s="17">
        <f t="shared" si="27"/>
        <v>1270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25.42</v>
      </c>
      <c r="AE37" s="8">
        <f t="shared" si="11"/>
        <v>25.42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25.42</v>
      </c>
      <c r="AL37" s="8">
        <f t="shared" si="31"/>
        <v>219.15999999999997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219.15999999999997</v>
      </c>
      <c r="AT37" s="8">
        <v>25.42</v>
      </c>
      <c r="AU37" s="8">
        <v>25.42</v>
      </c>
      <c r="AW37" s="204">
        <v>25.42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25.42</v>
      </c>
      <c r="BD37" s="204">
        <v>25.42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25.42</v>
      </c>
      <c r="BL37" s="8">
        <f t="shared" si="21"/>
        <v>25.42</v>
      </c>
      <c r="BM37" s="8">
        <f t="shared" si="22"/>
        <v>25.42</v>
      </c>
      <c r="BN37" s="8">
        <f t="shared" si="23"/>
        <v>25.42</v>
      </c>
      <c r="BO37" s="8">
        <f t="shared" si="24"/>
        <v>25.42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950</v>
      </c>
      <c r="G38" s="16">
        <f>'[3]18'!G40</f>
        <v>0</v>
      </c>
      <c r="H38" s="17">
        <f t="shared" si="27"/>
        <v>1270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25.42</v>
      </c>
      <c r="AE38" s="8">
        <f t="shared" si="11"/>
        <v>25.42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25.42</v>
      </c>
      <c r="AL38" s="8">
        <f t="shared" si="31"/>
        <v>219.15999999999997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219.15999999999997</v>
      </c>
      <c r="AT38" s="8">
        <v>25.42</v>
      </c>
      <c r="AU38" s="8">
        <v>25.42</v>
      </c>
      <c r="AW38" s="204">
        <v>25.42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25.42</v>
      </c>
      <c r="BD38" s="204">
        <v>25.42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25.42</v>
      </c>
      <c r="BL38" s="8">
        <f t="shared" si="21"/>
        <v>25.42</v>
      </c>
      <c r="BM38" s="8">
        <f t="shared" si="22"/>
        <v>25.42</v>
      </c>
      <c r="BN38" s="8">
        <f t="shared" si="23"/>
        <v>25.42</v>
      </c>
      <c r="BO38" s="8">
        <f t="shared" si="24"/>
        <v>25.42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950</v>
      </c>
      <c r="G39" s="16">
        <f>'[3]18'!G41</f>
        <v>0</v>
      </c>
      <c r="H39" s="17">
        <f t="shared" si="27"/>
        <v>1270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25.42</v>
      </c>
      <c r="AE39" s="8">
        <f t="shared" si="11"/>
        <v>25.42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25.42</v>
      </c>
      <c r="AL39" s="8">
        <f t="shared" si="31"/>
        <v>219.15999999999997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219.15999999999997</v>
      </c>
      <c r="AT39" s="8">
        <v>25.42</v>
      </c>
      <c r="AU39" s="8">
        <v>25.42</v>
      </c>
      <c r="AW39" s="204">
        <v>25.42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25.42</v>
      </c>
      <c r="BD39" s="204">
        <v>25.42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25.42</v>
      </c>
      <c r="BL39" s="8">
        <f t="shared" si="21"/>
        <v>25.42</v>
      </c>
      <c r="BM39" s="8">
        <f t="shared" si="22"/>
        <v>25.42</v>
      </c>
      <c r="BN39" s="8">
        <f t="shared" si="23"/>
        <v>25.42</v>
      </c>
      <c r="BO39" s="8">
        <f t="shared" si="24"/>
        <v>25.42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950</v>
      </c>
      <c r="G40" s="16">
        <f>'[3]18'!G42</f>
        <v>0</v>
      </c>
      <c r="H40" s="17">
        <f t="shared" si="27"/>
        <v>1270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25.42</v>
      </c>
      <c r="AE40" s="8">
        <f t="shared" si="11"/>
        <v>25.42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25.42</v>
      </c>
      <c r="AL40" s="8">
        <f t="shared" si="31"/>
        <v>219.15999999999997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219.15999999999997</v>
      </c>
      <c r="AT40" s="8">
        <v>25.42</v>
      </c>
      <c r="AU40" s="8">
        <v>25.42</v>
      </c>
      <c r="AW40" s="204">
        <v>25.42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25.42</v>
      </c>
      <c r="BD40" s="204">
        <v>25.42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25.42</v>
      </c>
      <c r="BL40" s="8">
        <f t="shared" si="21"/>
        <v>25.42</v>
      </c>
      <c r="BM40" s="8">
        <f t="shared" si="22"/>
        <v>25.42</v>
      </c>
      <c r="BN40" s="8">
        <f t="shared" si="23"/>
        <v>25.42</v>
      </c>
      <c r="BO40" s="8">
        <f t="shared" si="24"/>
        <v>25.42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950</v>
      </c>
      <c r="G41" s="16">
        <f>'[3]18'!G43</f>
        <v>0</v>
      </c>
      <c r="H41" s="17">
        <f t="shared" si="27"/>
        <v>1270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25.42</v>
      </c>
      <c r="AE41" s="8">
        <f t="shared" si="11"/>
        <v>25.42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25.42</v>
      </c>
      <c r="AL41" s="8">
        <f t="shared" si="31"/>
        <v>219.15999999999997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219.15999999999997</v>
      </c>
      <c r="AT41" s="8">
        <v>25.42</v>
      </c>
      <c r="AU41" s="8">
        <v>25.42</v>
      </c>
      <c r="AW41" s="204">
        <v>25.42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25.42</v>
      </c>
      <c r="BD41" s="204">
        <v>25.42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25.42</v>
      </c>
      <c r="BL41" s="8">
        <f t="shared" si="21"/>
        <v>25.42</v>
      </c>
      <c r="BM41" s="8">
        <f t="shared" si="22"/>
        <v>25.42</v>
      </c>
      <c r="BN41" s="8">
        <f t="shared" si="23"/>
        <v>25.42</v>
      </c>
      <c r="BO41" s="8">
        <f t="shared" si="24"/>
        <v>25.42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950</v>
      </c>
      <c r="G42" s="16">
        <f>'[3]18'!G44</f>
        <v>0</v>
      </c>
      <c r="H42" s="17">
        <f t="shared" si="27"/>
        <v>1270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25.42</v>
      </c>
      <c r="AE42" s="8">
        <f t="shared" si="11"/>
        <v>25.42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25.42</v>
      </c>
      <c r="AL42" s="8">
        <f t="shared" si="31"/>
        <v>219.15999999999997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219.15999999999997</v>
      </c>
      <c r="AT42" s="8">
        <v>25.42</v>
      </c>
      <c r="AU42" s="8">
        <v>25.42</v>
      </c>
      <c r="AW42" s="204">
        <v>25.42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25.42</v>
      </c>
      <c r="BD42" s="204">
        <v>25.42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25.42</v>
      </c>
      <c r="BL42" s="8">
        <f t="shared" si="21"/>
        <v>25.42</v>
      </c>
      <c r="BM42" s="8">
        <f t="shared" si="22"/>
        <v>25.42</v>
      </c>
      <c r="BN42" s="8">
        <f t="shared" si="23"/>
        <v>25.42</v>
      </c>
      <c r="BO42" s="8">
        <f t="shared" si="24"/>
        <v>25.42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950</v>
      </c>
      <c r="G43" s="16">
        <f>'[3]18'!G45</f>
        <v>0</v>
      </c>
      <c r="H43" s="17">
        <f t="shared" si="27"/>
        <v>1270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25.42</v>
      </c>
      <c r="AE43" s="8">
        <f t="shared" si="11"/>
        <v>25.42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25.42</v>
      </c>
      <c r="AL43" s="8">
        <f t="shared" si="31"/>
        <v>219.15999999999997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219.15999999999997</v>
      </c>
      <c r="AT43" s="8">
        <v>25.42</v>
      </c>
      <c r="AU43" s="8">
        <v>25.42</v>
      </c>
      <c r="AW43" s="204">
        <v>25.42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25.42</v>
      </c>
      <c r="BD43" s="204">
        <v>25.42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25.42</v>
      </c>
      <c r="BL43" s="8">
        <f t="shared" si="21"/>
        <v>25.42</v>
      </c>
      <c r="BM43" s="8">
        <f t="shared" si="22"/>
        <v>25.42</v>
      </c>
      <c r="BN43" s="8">
        <f t="shared" si="23"/>
        <v>25.42</v>
      </c>
      <c r="BO43" s="8">
        <f t="shared" si="24"/>
        <v>25.42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950</v>
      </c>
      <c r="G44" s="16">
        <f>'[3]18'!G46</f>
        <v>0</v>
      </c>
      <c r="H44" s="17">
        <f t="shared" si="27"/>
        <v>1270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25.42</v>
      </c>
      <c r="AE44" s="8">
        <f t="shared" si="11"/>
        <v>25.42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25.42</v>
      </c>
      <c r="AL44" s="8">
        <f t="shared" si="31"/>
        <v>219.15999999999997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219.15999999999997</v>
      </c>
      <c r="AT44" s="8">
        <v>25.42</v>
      </c>
      <c r="AU44" s="8">
        <v>25.42</v>
      </c>
      <c r="AW44" s="204">
        <v>25.42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25.42</v>
      </c>
      <c r="BD44" s="204">
        <v>25.42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25.42</v>
      </c>
      <c r="BL44" s="8">
        <f t="shared" si="21"/>
        <v>25.42</v>
      </c>
      <c r="BM44" s="8">
        <f t="shared" si="22"/>
        <v>25.42</v>
      </c>
      <c r="BN44" s="8">
        <f t="shared" si="23"/>
        <v>25.42</v>
      </c>
      <c r="BO44" s="8">
        <f t="shared" si="24"/>
        <v>25.42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950</v>
      </c>
      <c r="G45" s="16">
        <f>'[3]18'!G47</f>
        <v>0</v>
      </c>
      <c r="H45" s="17">
        <f t="shared" si="27"/>
        <v>1270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20.329999999999998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20.329999999999998</v>
      </c>
      <c r="AE45" s="8">
        <f t="shared" si="11"/>
        <v>20.329999999999998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20.329999999999998</v>
      </c>
      <c r="AL45" s="8">
        <f t="shared" si="31"/>
        <v>229.34000000000003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229.34000000000003</v>
      </c>
      <c r="AT45" s="8">
        <v>20.329999999999998</v>
      </c>
      <c r="AU45" s="8">
        <v>20.329999999999998</v>
      </c>
      <c r="AW45" s="204">
        <v>20.329999999999998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20.329999999999998</v>
      </c>
      <c r="BD45" s="204">
        <v>20.329999999999998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20.329999999999998</v>
      </c>
      <c r="BL45" s="8">
        <f t="shared" si="21"/>
        <v>20.329999999999998</v>
      </c>
      <c r="BM45" s="8">
        <f t="shared" si="22"/>
        <v>20.329999999999998</v>
      </c>
      <c r="BN45" s="8">
        <f t="shared" si="23"/>
        <v>20.329999999999998</v>
      </c>
      <c r="BO45" s="8">
        <f t="shared" si="24"/>
        <v>20.329999999999998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950</v>
      </c>
      <c r="G46" s="16">
        <f>'[3]18'!G48</f>
        <v>0</v>
      </c>
      <c r="H46" s="17">
        <f t="shared" si="27"/>
        <v>1270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20.329999999999998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20.329999999999998</v>
      </c>
      <c r="AE46" s="8">
        <f t="shared" si="11"/>
        <v>20.329999999999998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20.329999999999998</v>
      </c>
      <c r="AL46" s="8">
        <f t="shared" si="31"/>
        <v>229.34000000000003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229.34000000000003</v>
      </c>
      <c r="AT46" s="8">
        <v>20.329999999999998</v>
      </c>
      <c r="AU46" s="8">
        <v>20.329999999999998</v>
      </c>
      <c r="AW46" s="204">
        <v>20.329999999999998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20.329999999999998</v>
      </c>
      <c r="BD46" s="204">
        <v>20.329999999999998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20.329999999999998</v>
      </c>
      <c r="BL46" s="8">
        <f t="shared" si="21"/>
        <v>20.329999999999998</v>
      </c>
      <c r="BM46" s="8">
        <f t="shared" si="22"/>
        <v>20.329999999999998</v>
      </c>
      <c r="BN46" s="8">
        <f t="shared" si="23"/>
        <v>20.329999999999998</v>
      </c>
      <c r="BO46" s="8">
        <f t="shared" si="24"/>
        <v>20.329999999999998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950</v>
      </c>
      <c r="G47" s="16">
        <f>'[3]18'!G49</f>
        <v>0</v>
      </c>
      <c r="H47" s="17">
        <f t="shared" si="27"/>
        <v>1270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20.329999999999998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20.329999999999998</v>
      </c>
      <c r="AE47" s="8">
        <f t="shared" si="11"/>
        <v>20.329999999999998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20.329999999999998</v>
      </c>
      <c r="AL47" s="8">
        <f t="shared" si="31"/>
        <v>229.34000000000003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229.34000000000003</v>
      </c>
      <c r="AT47" s="8">
        <v>20.329999999999998</v>
      </c>
      <c r="AU47" s="8">
        <v>20.329999999999998</v>
      </c>
      <c r="AW47" s="204">
        <v>20.329999999999998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20.329999999999998</v>
      </c>
      <c r="BD47" s="204">
        <v>20.329999999999998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20.329999999999998</v>
      </c>
      <c r="BL47" s="8">
        <f t="shared" si="21"/>
        <v>20.329999999999998</v>
      </c>
      <c r="BM47" s="8">
        <f t="shared" si="22"/>
        <v>20.329999999999998</v>
      </c>
      <c r="BN47" s="8">
        <f t="shared" si="23"/>
        <v>20.329999999999998</v>
      </c>
      <c r="BO47" s="8">
        <f t="shared" si="24"/>
        <v>20.329999999999998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950</v>
      </c>
      <c r="G48" s="16">
        <f>'[3]18'!G50</f>
        <v>0</v>
      </c>
      <c r="H48" s="17">
        <f t="shared" si="27"/>
        <v>1270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20.329999999999998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20.329999999999998</v>
      </c>
      <c r="AE48" s="8">
        <f t="shared" si="11"/>
        <v>20.329999999999998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20.329999999999998</v>
      </c>
      <c r="AL48" s="8">
        <f t="shared" si="31"/>
        <v>229.34000000000003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229.34000000000003</v>
      </c>
      <c r="AT48" s="8">
        <v>20.329999999999998</v>
      </c>
      <c r="AU48" s="8">
        <v>20.329999999999998</v>
      </c>
      <c r="AW48" s="204">
        <v>20.329999999999998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20.329999999999998</v>
      </c>
      <c r="BD48" s="204">
        <v>20.329999999999998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20.329999999999998</v>
      </c>
      <c r="BL48" s="8">
        <f t="shared" si="21"/>
        <v>20.329999999999998</v>
      </c>
      <c r="BM48" s="8">
        <f t="shared" si="22"/>
        <v>20.329999999999998</v>
      </c>
      <c r="BN48" s="8">
        <f t="shared" si="23"/>
        <v>20.329999999999998</v>
      </c>
      <c r="BO48" s="8">
        <f t="shared" si="24"/>
        <v>20.329999999999998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950</v>
      </c>
      <c r="G49" s="16">
        <f>'[3]18'!G51</f>
        <v>0</v>
      </c>
      <c r="H49" s="17">
        <f t="shared" si="27"/>
        <v>1270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20.329999999999998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20.329999999999998</v>
      </c>
      <c r="AE49" s="8">
        <f t="shared" si="11"/>
        <v>20.329999999999998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20.329999999999998</v>
      </c>
      <c r="AL49" s="8">
        <f t="shared" si="31"/>
        <v>229.34000000000003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229.34000000000003</v>
      </c>
      <c r="AT49" s="8">
        <v>20.329999999999998</v>
      </c>
      <c r="AU49" s="8">
        <v>20.329999999999998</v>
      </c>
      <c r="AW49" s="204">
        <v>20.329999999999998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20.329999999999998</v>
      </c>
      <c r="BD49" s="204">
        <v>20.329999999999998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20.329999999999998</v>
      </c>
      <c r="BL49" s="8">
        <f t="shared" si="21"/>
        <v>20.329999999999998</v>
      </c>
      <c r="BM49" s="8">
        <f t="shared" si="22"/>
        <v>20.329999999999998</v>
      </c>
      <c r="BN49" s="8">
        <f t="shared" si="23"/>
        <v>20.329999999999998</v>
      </c>
      <c r="BO49" s="8">
        <f t="shared" si="24"/>
        <v>20.329999999999998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950</v>
      </c>
      <c r="G50" s="16">
        <f>'[3]18'!G52</f>
        <v>0</v>
      </c>
      <c r="H50" s="17">
        <f t="shared" si="27"/>
        <v>1270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20.329999999999998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20.329999999999998</v>
      </c>
      <c r="AE50" s="8">
        <f t="shared" si="11"/>
        <v>20.329999999999998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20.329999999999998</v>
      </c>
      <c r="AL50" s="8">
        <f t="shared" si="31"/>
        <v>229.34000000000003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229.34000000000003</v>
      </c>
      <c r="AT50" s="8">
        <v>20.329999999999998</v>
      </c>
      <c r="AU50" s="8">
        <v>20.329999999999998</v>
      </c>
      <c r="AW50" s="204">
        <v>20.329999999999998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20.329999999999998</v>
      </c>
      <c r="BD50" s="204">
        <v>20.329999999999998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20.329999999999998</v>
      </c>
      <c r="BL50" s="8">
        <f t="shared" si="21"/>
        <v>20.329999999999998</v>
      </c>
      <c r="BM50" s="8">
        <f t="shared" si="22"/>
        <v>20.329999999999998</v>
      </c>
      <c r="BN50" s="8">
        <f t="shared" si="23"/>
        <v>20.329999999999998</v>
      </c>
      <c r="BO50" s="8">
        <f t="shared" si="24"/>
        <v>20.329999999999998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930</v>
      </c>
      <c r="G51" s="16">
        <f>'[3]18'!G53</f>
        <v>0</v>
      </c>
      <c r="H51" s="17">
        <f t="shared" si="27"/>
        <v>1250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8.66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8.66</v>
      </c>
      <c r="AL51" s="8">
        <f t="shared" si="31"/>
        <v>229.34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229.34</v>
      </c>
      <c r="AT51" s="8">
        <v>32</v>
      </c>
      <c r="AU51" s="8">
        <v>8.66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8.66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8.66</v>
      </c>
      <c r="BL51" s="8">
        <f t="shared" si="21"/>
        <v>32</v>
      </c>
      <c r="BM51" s="8">
        <f t="shared" si="22"/>
        <v>8.66</v>
      </c>
      <c r="BN51" s="8">
        <f t="shared" si="23"/>
        <v>32</v>
      </c>
      <c r="BO51" s="8">
        <f t="shared" si="24"/>
        <v>8.66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930</v>
      </c>
      <c r="G52" s="16">
        <f>'[3]18'!G54</f>
        <v>0</v>
      </c>
      <c r="H52" s="17">
        <f t="shared" si="27"/>
        <v>1250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8.66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8.66</v>
      </c>
      <c r="AL52" s="8">
        <f t="shared" si="31"/>
        <v>229.34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229.34</v>
      </c>
      <c r="AT52" s="8">
        <v>32</v>
      </c>
      <c r="AU52" s="8">
        <v>8.66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8.66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8.66</v>
      </c>
      <c r="BL52" s="8">
        <f t="shared" si="21"/>
        <v>32</v>
      </c>
      <c r="BM52" s="8">
        <f t="shared" si="22"/>
        <v>8.66</v>
      </c>
      <c r="BN52" s="8">
        <f t="shared" si="23"/>
        <v>32</v>
      </c>
      <c r="BO52" s="8">
        <f t="shared" si="24"/>
        <v>8.66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930</v>
      </c>
      <c r="G53" s="16">
        <f>'[3]18'!G55</f>
        <v>0</v>
      </c>
      <c r="H53" s="17">
        <f t="shared" si="27"/>
        <v>1250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8.66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8.66</v>
      </c>
      <c r="AL53" s="8">
        <f t="shared" si="31"/>
        <v>229.34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229.34</v>
      </c>
      <c r="AT53" s="8">
        <v>32</v>
      </c>
      <c r="AU53" s="8">
        <v>8.66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8.66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8.66</v>
      </c>
      <c r="BL53" s="8">
        <f t="shared" si="21"/>
        <v>32</v>
      </c>
      <c r="BM53" s="8">
        <f t="shared" si="22"/>
        <v>8.66</v>
      </c>
      <c r="BN53" s="8">
        <f t="shared" si="23"/>
        <v>32</v>
      </c>
      <c r="BO53" s="8">
        <f t="shared" si="24"/>
        <v>8.66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930</v>
      </c>
      <c r="G54" s="16">
        <f>'[3]18'!G56</f>
        <v>0</v>
      </c>
      <c r="H54" s="17">
        <f t="shared" si="27"/>
        <v>1250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8.66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8.66</v>
      </c>
      <c r="AL54" s="8">
        <f t="shared" si="31"/>
        <v>229.34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229.34</v>
      </c>
      <c r="AT54" s="8">
        <v>32</v>
      </c>
      <c r="AU54" s="8">
        <v>8.66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8.66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8.66</v>
      </c>
      <c r="BL54" s="8">
        <f t="shared" si="21"/>
        <v>32</v>
      </c>
      <c r="BM54" s="8">
        <f t="shared" si="22"/>
        <v>8.66</v>
      </c>
      <c r="BN54" s="8">
        <f t="shared" si="23"/>
        <v>32</v>
      </c>
      <c r="BO54" s="8">
        <f t="shared" si="24"/>
        <v>8.66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930</v>
      </c>
      <c r="G55" s="16">
        <f>'[3]18'!G57</f>
        <v>0</v>
      </c>
      <c r="H55" s="17">
        <f t="shared" si="27"/>
        <v>1250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8.66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8.66</v>
      </c>
      <c r="AL55" s="8">
        <f t="shared" si="31"/>
        <v>229.34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229.34</v>
      </c>
      <c r="AT55" s="8">
        <v>32</v>
      </c>
      <c r="AU55" s="8">
        <v>8.66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8.66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8.66</v>
      </c>
      <c r="BL55" s="8">
        <f t="shared" si="21"/>
        <v>32</v>
      </c>
      <c r="BM55" s="8">
        <f t="shared" si="22"/>
        <v>8.66</v>
      </c>
      <c r="BN55" s="8">
        <f t="shared" si="23"/>
        <v>32</v>
      </c>
      <c r="BO55" s="8">
        <f t="shared" si="24"/>
        <v>8.66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930</v>
      </c>
      <c r="G56" s="16">
        <f>'[3]18'!G58</f>
        <v>0</v>
      </c>
      <c r="H56" s="17">
        <f t="shared" si="27"/>
        <v>1250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8.66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8.66</v>
      </c>
      <c r="AL56" s="8">
        <f t="shared" si="31"/>
        <v>229.34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229.34</v>
      </c>
      <c r="AT56" s="8">
        <v>32</v>
      </c>
      <c r="AU56" s="8">
        <v>8.66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8.66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8.66</v>
      </c>
      <c r="BL56" s="8">
        <f t="shared" si="21"/>
        <v>32</v>
      </c>
      <c r="BM56" s="8">
        <f t="shared" si="22"/>
        <v>8.66</v>
      </c>
      <c r="BN56" s="8">
        <f t="shared" si="23"/>
        <v>32</v>
      </c>
      <c r="BO56" s="8">
        <f t="shared" si="24"/>
        <v>8.66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930</v>
      </c>
      <c r="G57" s="16">
        <f>'[3]18'!G59</f>
        <v>0</v>
      </c>
      <c r="H57" s="17">
        <f t="shared" si="27"/>
        <v>1250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20.329999999999998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20.329999999999998</v>
      </c>
      <c r="AE57" s="8">
        <f t="shared" si="11"/>
        <v>20.329999999999998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20.329999999999998</v>
      </c>
      <c r="AL57" s="8">
        <f t="shared" si="31"/>
        <v>229.34000000000003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229.34000000000003</v>
      </c>
      <c r="AT57" s="8">
        <v>20.329999999999998</v>
      </c>
      <c r="AU57" s="8">
        <v>20.329999999999998</v>
      </c>
      <c r="AW57" s="204">
        <v>20.329999999999998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20.329999999999998</v>
      </c>
      <c r="BD57" s="204">
        <v>20.329999999999998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20.329999999999998</v>
      </c>
      <c r="BL57" s="8">
        <f t="shared" si="21"/>
        <v>20.329999999999998</v>
      </c>
      <c r="BM57" s="8">
        <f t="shared" si="22"/>
        <v>20.329999999999998</v>
      </c>
      <c r="BN57" s="8">
        <f t="shared" si="23"/>
        <v>20.329999999999998</v>
      </c>
      <c r="BO57" s="8">
        <f t="shared" si="24"/>
        <v>20.329999999999998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930</v>
      </c>
      <c r="G58" s="16">
        <f>'[3]18'!G60</f>
        <v>0</v>
      </c>
      <c r="H58" s="17">
        <f t="shared" si="27"/>
        <v>1250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20.329999999999998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20.329999999999998</v>
      </c>
      <c r="AE58" s="8">
        <f t="shared" si="11"/>
        <v>20.329999999999998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20.329999999999998</v>
      </c>
      <c r="AL58" s="8">
        <f t="shared" si="31"/>
        <v>229.34000000000003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229.34000000000003</v>
      </c>
      <c r="AT58" s="8">
        <v>20.329999999999998</v>
      </c>
      <c r="AU58" s="8">
        <v>20.329999999999998</v>
      </c>
      <c r="AW58" s="204">
        <v>20.329999999999998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20.329999999999998</v>
      </c>
      <c r="BD58" s="204">
        <v>20.329999999999998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20.329999999999998</v>
      </c>
      <c r="BL58" s="8">
        <f t="shared" si="21"/>
        <v>20.329999999999998</v>
      </c>
      <c r="BM58" s="8">
        <f t="shared" si="22"/>
        <v>20.329999999999998</v>
      </c>
      <c r="BN58" s="8">
        <f t="shared" si="23"/>
        <v>20.329999999999998</v>
      </c>
      <c r="BO58" s="8">
        <f t="shared" si="24"/>
        <v>20.329999999999998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930</v>
      </c>
      <c r="G59" s="16">
        <f>'[3]18'!G61</f>
        <v>0</v>
      </c>
      <c r="H59" s="17">
        <f t="shared" si="27"/>
        <v>1250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20.329999999999998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20.329999999999998</v>
      </c>
      <c r="AE59" s="8">
        <f t="shared" si="11"/>
        <v>20.329999999999998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20.329999999999998</v>
      </c>
      <c r="AL59" s="8">
        <f t="shared" si="31"/>
        <v>229.34000000000003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229.34000000000003</v>
      </c>
      <c r="AT59" s="8">
        <v>20.329999999999998</v>
      </c>
      <c r="AU59" s="8">
        <v>20.329999999999998</v>
      </c>
      <c r="AW59" s="204">
        <v>20.329999999999998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20.329999999999998</v>
      </c>
      <c r="BD59" s="204">
        <v>20.329999999999998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20.329999999999998</v>
      </c>
      <c r="BL59" s="8">
        <f t="shared" si="21"/>
        <v>20.329999999999998</v>
      </c>
      <c r="BM59" s="8">
        <f t="shared" si="22"/>
        <v>20.329999999999998</v>
      </c>
      <c r="BN59" s="8">
        <f t="shared" si="23"/>
        <v>20.329999999999998</v>
      </c>
      <c r="BO59" s="8">
        <f t="shared" si="24"/>
        <v>20.329999999999998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930</v>
      </c>
      <c r="G60" s="16">
        <f>'[3]18'!G62</f>
        <v>0</v>
      </c>
      <c r="H60" s="17">
        <f t="shared" si="27"/>
        <v>1250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20.329999999999998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20.329999999999998</v>
      </c>
      <c r="AE60" s="8">
        <f t="shared" si="11"/>
        <v>20.329999999999998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20.329999999999998</v>
      </c>
      <c r="AL60" s="8">
        <f t="shared" si="31"/>
        <v>229.34000000000003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229.34000000000003</v>
      </c>
      <c r="AT60" s="8">
        <v>20.329999999999998</v>
      </c>
      <c r="AU60" s="8">
        <v>20.329999999999998</v>
      </c>
      <c r="AW60" s="204">
        <v>20.329999999999998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20.329999999999998</v>
      </c>
      <c r="BD60" s="204">
        <v>20.329999999999998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20.329999999999998</v>
      </c>
      <c r="BL60" s="8">
        <f t="shared" si="21"/>
        <v>20.329999999999998</v>
      </c>
      <c r="BM60" s="8">
        <f t="shared" si="22"/>
        <v>20.329999999999998</v>
      </c>
      <c r="BN60" s="8">
        <f t="shared" si="23"/>
        <v>20.329999999999998</v>
      </c>
      <c r="BO60" s="8">
        <f t="shared" si="24"/>
        <v>20.329999999999998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930</v>
      </c>
      <c r="G61" s="16">
        <f>'[3]18'!G63</f>
        <v>0</v>
      </c>
      <c r="H61" s="17">
        <f t="shared" si="27"/>
        <v>1250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20.329999999999998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20.329999999999998</v>
      </c>
      <c r="AE61" s="8">
        <f t="shared" si="11"/>
        <v>20.329999999999998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20.329999999999998</v>
      </c>
      <c r="AL61" s="8">
        <f t="shared" si="31"/>
        <v>229.34000000000003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229.34000000000003</v>
      </c>
      <c r="AT61" s="8">
        <v>20.329999999999998</v>
      </c>
      <c r="AU61" s="8">
        <v>20.329999999999998</v>
      </c>
      <c r="AW61" s="204">
        <v>20.329999999999998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20.329999999999998</v>
      </c>
      <c r="BD61" s="204">
        <v>20.329999999999998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20.329999999999998</v>
      </c>
      <c r="BL61" s="8">
        <f t="shared" si="21"/>
        <v>20.329999999999998</v>
      </c>
      <c r="BM61" s="8">
        <f t="shared" si="22"/>
        <v>20.329999999999998</v>
      </c>
      <c r="BN61" s="8">
        <f t="shared" si="23"/>
        <v>20.329999999999998</v>
      </c>
      <c r="BO61" s="8">
        <f t="shared" si="24"/>
        <v>20.329999999999998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930</v>
      </c>
      <c r="G62" s="16">
        <f>'[3]18'!G64</f>
        <v>0</v>
      </c>
      <c r="H62" s="17">
        <f t="shared" si="27"/>
        <v>1250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20.329999999999998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20.329999999999998</v>
      </c>
      <c r="AE62" s="8">
        <f t="shared" si="11"/>
        <v>20.329999999999998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20.329999999999998</v>
      </c>
      <c r="AL62" s="8">
        <f t="shared" ref="AL62:AN98" si="35">Q62-X62-AE62</f>
        <v>229.34000000000003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229.34000000000003</v>
      </c>
      <c r="AT62" s="8">
        <v>20.329999999999998</v>
      </c>
      <c r="AU62" s="8">
        <v>20.329999999999998</v>
      </c>
      <c r="AW62" s="204">
        <v>20.329999999999998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20.329999999999998</v>
      </c>
      <c r="BD62" s="204">
        <v>20.329999999999998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20.329999999999998</v>
      </c>
      <c r="BL62" s="8">
        <f t="shared" si="21"/>
        <v>20.329999999999998</v>
      </c>
      <c r="BM62" s="8">
        <f t="shared" si="22"/>
        <v>20.329999999999998</v>
      </c>
      <c r="BN62" s="8">
        <f t="shared" si="23"/>
        <v>20.329999999999998</v>
      </c>
      <c r="BO62" s="8">
        <f t="shared" si="24"/>
        <v>20.329999999999998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930</v>
      </c>
      <c r="G63" s="16">
        <f>'[3]18'!G65</f>
        <v>0</v>
      </c>
      <c r="H63" s="17">
        <f t="shared" si="27"/>
        <v>1250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20.329999999999998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20.329999999999998</v>
      </c>
      <c r="AE63" s="8">
        <f t="shared" si="11"/>
        <v>20.329999999999998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20.329999999999998</v>
      </c>
      <c r="AL63" s="8">
        <f t="shared" si="35"/>
        <v>229.34000000000003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229.34000000000003</v>
      </c>
      <c r="AT63" s="8">
        <v>20.329999999999998</v>
      </c>
      <c r="AU63" s="8">
        <v>20.329999999999998</v>
      </c>
      <c r="AW63" s="204">
        <v>20.329999999999998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20.329999999999998</v>
      </c>
      <c r="BD63" s="204">
        <v>20.329999999999998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20.329999999999998</v>
      </c>
      <c r="BL63" s="8">
        <f t="shared" si="21"/>
        <v>20.329999999999998</v>
      </c>
      <c r="BM63" s="8">
        <f t="shared" si="22"/>
        <v>20.329999999999998</v>
      </c>
      <c r="BN63" s="8">
        <f t="shared" si="23"/>
        <v>20.329999999999998</v>
      </c>
      <c r="BO63" s="8">
        <f t="shared" si="24"/>
        <v>20.329999999999998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930</v>
      </c>
      <c r="G64" s="16">
        <f>'[3]18'!G66</f>
        <v>0</v>
      </c>
      <c r="H64" s="17">
        <f t="shared" si="27"/>
        <v>1250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20.329999999999998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20.329999999999998</v>
      </c>
      <c r="AE64" s="8">
        <f t="shared" si="11"/>
        <v>20.329999999999998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20.329999999999998</v>
      </c>
      <c r="AL64" s="8">
        <f t="shared" si="35"/>
        <v>229.34000000000003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229.34000000000003</v>
      </c>
      <c r="AT64" s="8">
        <v>20.329999999999998</v>
      </c>
      <c r="AU64" s="8">
        <v>20.329999999999998</v>
      </c>
      <c r="AW64" s="204">
        <v>20.329999999999998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20.329999999999998</v>
      </c>
      <c r="BD64" s="204">
        <v>20.329999999999998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20.329999999999998</v>
      </c>
      <c r="BL64" s="8">
        <f t="shared" si="21"/>
        <v>20.329999999999998</v>
      </c>
      <c r="BM64" s="8">
        <f t="shared" si="22"/>
        <v>20.329999999999998</v>
      </c>
      <c r="BN64" s="8">
        <f t="shared" si="23"/>
        <v>20.329999999999998</v>
      </c>
      <c r="BO64" s="8">
        <f t="shared" si="24"/>
        <v>20.329999999999998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930</v>
      </c>
      <c r="G65" s="16">
        <f>'[3]18'!G67</f>
        <v>0</v>
      </c>
      <c r="H65" s="17">
        <f t="shared" si="27"/>
        <v>1250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20.329999999999998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20.329999999999998</v>
      </c>
      <c r="AE65" s="8">
        <f t="shared" si="11"/>
        <v>20.329999999999998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20.329999999999998</v>
      </c>
      <c r="AL65" s="8">
        <f t="shared" si="35"/>
        <v>229.34000000000003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229.34000000000003</v>
      </c>
      <c r="AT65" s="8">
        <v>20.329999999999998</v>
      </c>
      <c r="AU65" s="8">
        <v>20.329999999999998</v>
      </c>
      <c r="AW65" s="204">
        <v>20.329999999999998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20.329999999999998</v>
      </c>
      <c r="BD65" s="204">
        <v>20.329999999999998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20.329999999999998</v>
      </c>
      <c r="BL65" s="8">
        <f t="shared" si="21"/>
        <v>20.329999999999998</v>
      </c>
      <c r="BM65" s="8">
        <f t="shared" si="22"/>
        <v>20.329999999999998</v>
      </c>
      <c r="BN65" s="8">
        <f t="shared" si="23"/>
        <v>20.329999999999998</v>
      </c>
      <c r="BO65" s="8">
        <f t="shared" si="24"/>
        <v>20.329999999999998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930</v>
      </c>
      <c r="G66" s="16">
        <f>'[3]18'!G68</f>
        <v>0</v>
      </c>
      <c r="H66" s="17">
        <f t="shared" si="27"/>
        <v>1250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20.329999999999998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20.329999999999998</v>
      </c>
      <c r="AE66" s="8">
        <f t="shared" si="11"/>
        <v>20.329999999999998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20.329999999999998</v>
      </c>
      <c r="AL66" s="8">
        <f t="shared" si="35"/>
        <v>229.34000000000003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229.34000000000003</v>
      </c>
      <c r="AT66" s="8">
        <v>20.329999999999998</v>
      </c>
      <c r="AU66" s="8">
        <v>20.329999999999998</v>
      </c>
      <c r="AW66" s="204">
        <v>20.329999999999998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20.329999999999998</v>
      </c>
      <c r="BD66" s="204">
        <v>20.329999999999998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20.329999999999998</v>
      </c>
      <c r="BL66" s="8">
        <f t="shared" si="21"/>
        <v>20.329999999999998</v>
      </c>
      <c r="BM66" s="8">
        <f t="shared" si="22"/>
        <v>20.329999999999998</v>
      </c>
      <c r="BN66" s="8">
        <f t="shared" si="23"/>
        <v>20.329999999999998</v>
      </c>
      <c r="BO66" s="8">
        <f t="shared" si="24"/>
        <v>20.329999999999998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930</v>
      </c>
      <c r="G67" s="16">
        <f>'[3]18'!G69</f>
        <v>0</v>
      </c>
      <c r="H67" s="17">
        <f t="shared" si="27"/>
        <v>1250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20.329999999999998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20.329999999999998</v>
      </c>
      <c r="AE67" s="8">
        <f t="shared" si="11"/>
        <v>20.329999999999998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20.329999999999998</v>
      </c>
      <c r="AL67" s="8">
        <f t="shared" si="35"/>
        <v>229.34000000000003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229.34000000000003</v>
      </c>
      <c r="AT67" s="8">
        <v>20.329999999999998</v>
      </c>
      <c r="AU67" s="8">
        <v>20.329999999999998</v>
      </c>
      <c r="AW67" s="204">
        <v>20.329999999999998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20.329999999999998</v>
      </c>
      <c r="BD67" s="204">
        <v>20.329999999999998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20.329999999999998</v>
      </c>
      <c r="BL67" s="8">
        <f t="shared" si="21"/>
        <v>20.329999999999998</v>
      </c>
      <c r="BM67" s="8">
        <f t="shared" si="22"/>
        <v>20.329999999999998</v>
      </c>
      <c r="BN67" s="8">
        <f t="shared" si="23"/>
        <v>20.329999999999998</v>
      </c>
      <c r="BO67" s="8">
        <f t="shared" si="24"/>
        <v>20.329999999999998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930</v>
      </c>
      <c r="G68" s="16">
        <f>'[3]18'!G70</f>
        <v>0</v>
      </c>
      <c r="H68" s="17">
        <f t="shared" si="27"/>
        <v>1250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20.329999999999998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20.329999999999998</v>
      </c>
      <c r="AE68" s="8">
        <f t="shared" ref="AE68:AE98" si="43">BD68</f>
        <v>20.329999999999998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20.329999999999998</v>
      </c>
      <c r="AL68" s="8">
        <f t="shared" si="35"/>
        <v>229.34000000000003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229.34000000000003</v>
      </c>
      <c r="AT68" s="8">
        <v>20.329999999999998</v>
      </c>
      <c r="AU68" s="8">
        <v>20.329999999999998</v>
      </c>
      <c r="AW68" s="204">
        <v>20.329999999999998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20.329999999999998</v>
      </c>
      <c r="BD68" s="204">
        <v>20.329999999999998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20.329999999999998</v>
      </c>
      <c r="BL68" s="8">
        <f t="shared" ref="BL68:BL98" si="53">AT68</f>
        <v>20.329999999999998</v>
      </c>
      <c r="BM68" s="8">
        <f t="shared" ref="BM68:BM98" si="54">AU68</f>
        <v>20.329999999999998</v>
      </c>
      <c r="BN68" s="8">
        <f t="shared" ref="BN68:BN98" si="55">BC68</f>
        <v>20.329999999999998</v>
      </c>
      <c r="BO68" s="8">
        <f t="shared" ref="BO68:BO98" si="56">BJ68</f>
        <v>20.329999999999998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930</v>
      </c>
      <c r="G69" s="16">
        <f>'[3]18'!G71</f>
        <v>0</v>
      </c>
      <c r="H69" s="17">
        <f t="shared" ref="H69:H98" si="59">SUM(B69:G69)</f>
        <v>1250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8.02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8.02</v>
      </c>
      <c r="AE69" s="8">
        <f t="shared" si="43"/>
        <v>8.02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8.02</v>
      </c>
      <c r="AL69" s="8">
        <f t="shared" si="35"/>
        <v>253.96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253.96</v>
      </c>
      <c r="AT69" s="8">
        <v>20.329999999999998</v>
      </c>
      <c r="AU69" s="8">
        <v>20.329999999999998</v>
      </c>
      <c r="AW69" s="204">
        <v>8.02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8.02</v>
      </c>
      <c r="BD69" s="204">
        <v>8.02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8.02</v>
      </c>
      <c r="BL69" s="8">
        <f t="shared" si="53"/>
        <v>20.329999999999998</v>
      </c>
      <c r="BM69" s="8">
        <f t="shared" si="54"/>
        <v>20.329999999999998</v>
      </c>
      <c r="BN69" s="8">
        <f t="shared" si="55"/>
        <v>8.02</v>
      </c>
      <c r="BO69" s="8">
        <f t="shared" si="56"/>
        <v>8.02</v>
      </c>
      <c r="BP69" s="182">
        <f t="shared" si="57"/>
        <v>12.309999999999999</v>
      </c>
      <c r="BQ69" s="182">
        <f t="shared" si="58"/>
        <v>12.309999999999999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930</v>
      </c>
      <c r="G70" s="16">
        <f>'[3]18'!G72</f>
        <v>0</v>
      </c>
      <c r="H70" s="17">
        <f t="shared" si="59"/>
        <v>1250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8.02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8.02</v>
      </c>
      <c r="AE70" s="8">
        <f t="shared" si="43"/>
        <v>8.02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8.02</v>
      </c>
      <c r="AL70" s="8">
        <f t="shared" si="35"/>
        <v>253.96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253.96</v>
      </c>
      <c r="AT70" s="8">
        <v>20.329999999999998</v>
      </c>
      <c r="AU70" s="8">
        <v>20.329999999999998</v>
      </c>
      <c r="AW70" s="204">
        <v>8.02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8.02</v>
      </c>
      <c r="BD70" s="204">
        <v>8.02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8.02</v>
      </c>
      <c r="BL70" s="8">
        <f t="shared" si="53"/>
        <v>20.329999999999998</v>
      </c>
      <c r="BM70" s="8">
        <f t="shared" si="54"/>
        <v>20.329999999999998</v>
      </c>
      <c r="BN70" s="8">
        <f t="shared" si="55"/>
        <v>8.02</v>
      </c>
      <c r="BO70" s="8">
        <f t="shared" si="56"/>
        <v>8.02</v>
      </c>
      <c r="BP70" s="182">
        <f t="shared" si="57"/>
        <v>12.309999999999999</v>
      </c>
      <c r="BQ70" s="182">
        <f t="shared" si="58"/>
        <v>12.309999999999999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930</v>
      </c>
      <c r="G71" s="16">
        <f>'[3]18'!G73</f>
        <v>0</v>
      </c>
      <c r="H71" s="17">
        <f t="shared" si="59"/>
        <v>1250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8.02</v>
      </c>
      <c r="AE71" s="8">
        <f t="shared" si="43"/>
        <v>8.02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8.02</v>
      </c>
      <c r="AL71" s="8">
        <f t="shared" si="35"/>
        <v>253.96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253.96</v>
      </c>
      <c r="AT71" s="8">
        <v>8.02</v>
      </c>
      <c r="AU71" s="8">
        <v>8.02</v>
      </c>
      <c r="AW71" s="204">
        <v>8.02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8.02</v>
      </c>
      <c r="BD71" s="204">
        <v>8.02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8.02</v>
      </c>
      <c r="BL71" s="8">
        <f t="shared" si="53"/>
        <v>8.02</v>
      </c>
      <c r="BM71" s="8">
        <f t="shared" si="54"/>
        <v>8.02</v>
      </c>
      <c r="BN71" s="8">
        <f t="shared" si="55"/>
        <v>8.02</v>
      </c>
      <c r="BO71" s="8">
        <f t="shared" si="56"/>
        <v>8.02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930</v>
      </c>
      <c r="G72" s="16">
        <f>'[3]18'!G74</f>
        <v>0</v>
      </c>
      <c r="H72" s="17">
        <f t="shared" si="59"/>
        <v>1250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8.02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8.02</v>
      </c>
      <c r="AE72" s="8">
        <f t="shared" si="43"/>
        <v>8.02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8.02</v>
      </c>
      <c r="AL72" s="8">
        <f t="shared" si="35"/>
        <v>253.96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253.96</v>
      </c>
      <c r="AT72" s="8">
        <v>8.02</v>
      </c>
      <c r="AU72" s="8">
        <v>8.02</v>
      </c>
      <c r="AW72" s="204">
        <v>8.02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8.02</v>
      </c>
      <c r="BD72" s="204">
        <v>8.02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8.02</v>
      </c>
      <c r="BL72" s="8">
        <f t="shared" si="53"/>
        <v>8.02</v>
      </c>
      <c r="BM72" s="8">
        <f t="shared" si="54"/>
        <v>8.02</v>
      </c>
      <c r="BN72" s="8">
        <f t="shared" si="55"/>
        <v>8.02</v>
      </c>
      <c r="BO72" s="8">
        <f t="shared" si="56"/>
        <v>8.02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930</v>
      </c>
      <c r="G73" s="16">
        <f>'[3]18'!G75</f>
        <v>0</v>
      </c>
      <c r="H73" s="17">
        <f t="shared" si="59"/>
        <v>1250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8.02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8.02</v>
      </c>
      <c r="AE73" s="8">
        <f t="shared" si="43"/>
        <v>8.02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8.02</v>
      </c>
      <c r="AL73" s="8">
        <f t="shared" si="35"/>
        <v>253.96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253.96</v>
      </c>
      <c r="AT73" s="8">
        <v>8.02</v>
      </c>
      <c r="AU73" s="8">
        <v>8.02</v>
      </c>
      <c r="AW73" s="204">
        <v>8.02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8.02</v>
      </c>
      <c r="BD73" s="204">
        <v>8.02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8.02</v>
      </c>
      <c r="BL73" s="8">
        <f t="shared" si="53"/>
        <v>8.02</v>
      </c>
      <c r="BM73" s="8">
        <f t="shared" si="54"/>
        <v>8.02</v>
      </c>
      <c r="BN73" s="8">
        <f t="shared" si="55"/>
        <v>8.02</v>
      </c>
      <c r="BO73" s="8">
        <f t="shared" si="56"/>
        <v>8.02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930</v>
      </c>
      <c r="G74" s="16">
        <f>'[3]18'!G76</f>
        <v>0</v>
      </c>
      <c r="H74" s="17">
        <f t="shared" si="59"/>
        <v>1250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8.02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8.02</v>
      </c>
      <c r="AE74" s="8">
        <f t="shared" si="43"/>
        <v>8.02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8.02</v>
      </c>
      <c r="AL74" s="8">
        <f t="shared" si="35"/>
        <v>253.96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253.96</v>
      </c>
      <c r="AT74" s="8">
        <v>8.02</v>
      </c>
      <c r="AU74" s="8">
        <v>8.02</v>
      </c>
      <c r="AW74" s="204">
        <v>8.02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8.02</v>
      </c>
      <c r="BD74" s="204">
        <v>8.02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8.02</v>
      </c>
      <c r="BL74" s="8">
        <f t="shared" si="53"/>
        <v>8.02</v>
      </c>
      <c r="BM74" s="8">
        <f t="shared" si="54"/>
        <v>8.02</v>
      </c>
      <c r="BN74" s="8">
        <f t="shared" si="55"/>
        <v>8.02</v>
      </c>
      <c r="BO74" s="8">
        <f t="shared" si="56"/>
        <v>8.02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950</v>
      </c>
      <c r="G75" s="16">
        <f>'[3]18'!G77</f>
        <v>0</v>
      </c>
      <c r="H75" s="17">
        <f t="shared" si="59"/>
        <v>1270</v>
      </c>
      <c r="I75" s="15">
        <f>'[3]18'!J77</f>
        <v>285.95999999999998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285.95999999999998</v>
      </c>
      <c r="P75" s="18">
        <f>frq!C75</f>
        <v>1</v>
      </c>
      <c r="Q75" s="15">
        <f t="shared" si="33"/>
        <v>285.95999999999998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285.95999999999998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253.95999999999998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253.95999999999998</v>
      </c>
      <c r="AT75" s="8">
        <v>0</v>
      </c>
      <c r="AU75" s="8">
        <v>32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950</v>
      </c>
      <c r="G76" s="16">
        <f>'[3]18'!G78</f>
        <v>0</v>
      </c>
      <c r="H76" s="17">
        <f t="shared" si="59"/>
        <v>1270</v>
      </c>
      <c r="I76" s="15">
        <f>'[3]18'!J78</f>
        <v>310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31.2</v>
      </c>
      <c r="AE76" s="8">
        <f t="shared" si="43"/>
        <v>31.2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31.2</v>
      </c>
      <c r="AL76" s="8">
        <f t="shared" si="35"/>
        <v>247.60000000000002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247.60000000000002</v>
      </c>
      <c r="AT76" s="8">
        <v>31.2</v>
      </c>
      <c r="AU76" s="8">
        <v>31.2</v>
      </c>
      <c r="AW76" s="204">
        <v>31.2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31.2</v>
      </c>
      <c r="BD76" s="204">
        <v>31.2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31.2</v>
      </c>
      <c r="BL76" s="8">
        <f t="shared" si="53"/>
        <v>31.2</v>
      </c>
      <c r="BM76" s="8">
        <f t="shared" si="54"/>
        <v>31.2</v>
      </c>
      <c r="BN76" s="8">
        <f t="shared" si="55"/>
        <v>31.2</v>
      </c>
      <c r="BO76" s="8">
        <f t="shared" si="56"/>
        <v>31.2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950</v>
      </c>
      <c r="G77" s="16">
        <f>'[3]18'!G79</f>
        <v>0</v>
      </c>
      <c r="H77" s="17">
        <f t="shared" si="59"/>
        <v>1270</v>
      </c>
      <c r="I77" s="15">
        <f>'[3]18'!J79</f>
        <v>310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31.2</v>
      </c>
      <c r="AE77" s="8">
        <f t="shared" si="43"/>
        <v>31.2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31.2</v>
      </c>
      <c r="AL77" s="8">
        <f t="shared" si="35"/>
        <v>247.60000000000002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247.60000000000002</v>
      </c>
      <c r="AT77" s="8">
        <v>31.2</v>
      </c>
      <c r="AU77" s="8">
        <v>31.2</v>
      </c>
      <c r="AW77" s="204">
        <v>31.2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31.2</v>
      </c>
      <c r="BD77" s="204">
        <v>31.2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31.2</v>
      </c>
      <c r="BL77" s="8">
        <f t="shared" si="53"/>
        <v>31.2</v>
      </c>
      <c r="BM77" s="8">
        <f t="shared" si="54"/>
        <v>31.2</v>
      </c>
      <c r="BN77" s="8">
        <f t="shared" si="55"/>
        <v>31.2</v>
      </c>
      <c r="BO77" s="8">
        <f t="shared" si="56"/>
        <v>31.2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950</v>
      </c>
      <c r="G78" s="16">
        <f>'[3]18'!G80</f>
        <v>0</v>
      </c>
      <c r="H78" s="17">
        <f t="shared" si="59"/>
        <v>1270</v>
      </c>
      <c r="I78" s="15">
        <f>'[3]18'!J80</f>
        <v>310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31.2</v>
      </c>
      <c r="AE78" s="8">
        <f t="shared" si="43"/>
        <v>31.2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31.2</v>
      </c>
      <c r="AL78" s="8">
        <f t="shared" si="35"/>
        <v>247.60000000000002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247.60000000000002</v>
      </c>
      <c r="AT78" s="8">
        <v>31.2</v>
      </c>
      <c r="AU78" s="8">
        <v>31.2</v>
      </c>
      <c r="AW78" s="204">
        <v>31.2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31.2</v>
      </c>
      <c r="BD78" s="204">
        <v>31.2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31.2</v>
      </c>
      <c r="BL78" s="8">
        <f t="shared" si="53"/>
        <v>31.2</v>
      </c>
      <c r="BM78" s="8">
        <f t="shared" si="54"/>
        <v>31.2</v>
      </c>
      <c r="BN78" s="8">
        <f t="shared" si="55"/>
        <v>31.2</v>
      </c>
      <c r="BO78" s="8">
        <f t="shared" si="56"/>
        <v>31.2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950</v>
      </c>
      <c r="G79" s="16">
        <f>'[3]18'!G81</f>
        <v>0</v>
      </c>
      <c r="H79" s="17">
        <f t="shared" si="59"/>
        <v>1270</v>
      </c>
      <c r="I79" s="15">
        <f>'[3]18'!J81</f>
        <v>310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31.2</v>
      </c>
      <c r="AE79" s="8">
        <f t="shared" si="43"/>
        <v>31.2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31.2</v>
      </c>
      <c r="AL79" s="8">
        <f t="shared" si="35"/>
        <v>247.60000000000002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247.60000000000002</v>
      </c>
      <c r="AT79" s="8">
        <v>31.2</v>
      </c>
      <c r="AU79" s="8">
        <v>31.2</v>
      </c>
      <c r="AW79" s="204">
        <v>31.2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31.2</v>
      </c>
      <c r="BD79" s="204">
        <v>31.2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31.2</v>
      </c>
      <c r="BL79" s="8">
        <f t="shared" si="53"/>
        <v>31.2</v>
      </c>
      <c r="BM79" s="8">
        <f t="shared" si="54"/>
        <v>31.2</v>
      </c>
      <c r="BN79" s="8">
        <f t="shared" si="55"/>
        <v>31.2</v>
      </c>
      <c r="BO79" s="8">
        <f t="shared" si="56"/>
        <v>31.2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950</v>
      </c>
      <c r="G80" s="16">
        <f>'[3]18'!G82</f>
        <v>0</v>
      </c>
      <c r="H80" s="17">
        <f t="shared" si="59"/>
        <v>1270</v>
      </c>
      <c r="I80" s="15">
        <f>'[3]18'!J82</f>
        <v>310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247.60000000000002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247.60000000000002</v>
      </c>
      <c r="AT80" s="8">
        <v>31.2</v>
      </c>
      <c r="AU80" s="8">
        <v>31.2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31.2</v>
      </c>
      <c r="BM80" s="8">
        <f t="shared" si="54"/>
        <v>31.2</v>
      </c>
      <c r="BN80" s="8">
        <f t="shared" si="55"/>
        <v>31.2</v>
      </c>
      <c r="BO80" s="8">
        <f t="shared" si="56"/>
        <v>31.2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950</v>
      </c>
      <c r="G81" s="16">
        <f>'[3]18'!G83</f>
        <v>0</v>
      </c>
      <c r="H81" s="17">
        <f t="shared" si="59"/>
        <v>1270</v>
      </c>
      <c r="I81" s="15">
        <f>'[3]18'!J83</f>
        <v>310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247.60000000000002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247.60000000000002</v>
      </c>
      <c r="AT81" s="8">
        <v>31.2</v>
      </c>
      <c r="AU81" s="8">
        <v>31.2</v>
      </c>
      <c r="AW81" s="204">
        <v>31.2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</v>
      </c>
      <c r="BD81" s="204">
        <v>31.2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</v>
      </c>
      <c r="BL81" s="8">
        <f t="shared" si="53"/>
        <v>31.2</v>
      </c>
      <c r="BM81" s="8">
        <f t="shared" si="54"/>
        <v>31.2</v>
      </c>
      <c r="BN81" s="8">
        <f t="shared" si="55"/>
        <v>31.2</v>
      </c>
      <c r="BO81" s="8">
        <f t="shared" si="56"/>
        <v>31.2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950</v>
      </c>
      <c r="G82" s="16">
        <f>'[3]18'!G84</f>
        <v>0</v>
      </c>
      <c r="H82" s="17">
        <f t="shared" si="59"/>
        <v>1270</v>
      </c>
      <c r="I82" s="15">
        <f>'[3]18'!J84</f>
        <v>310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247.60000000000002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247.60000000000002</v>
      </c>
      <c r="AT82" s="8">
        <v>31.2</v>
      </c>
      <c r="AU82" s="8">
        <v>31.2</v>
      </c>
      <c r="AW82" s="204">
        <v>31.2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</v>
      </c>
      <c r="BD82" s="204">
        <v>31.2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</v>
      </c>
      <c r="BL82" s="8">
        <f t="shared" si="53"/>
        <v>31.2</v>
      </c>
      <c r="BM82" s="8">
        <f t="shared" si="54"/>
        <v>31.2</v>
      </c>
      <c r="BN82" s="8">
        <f t="shared" si="55"/>
        <v>31.2</v>
      </c>
      <c r="BO82" s="8">
        <f t="shared" si="56"/>
        <v>31.2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950</v>
      </c>
      <c r="G83" s="16">
        <f>'[3]18'!G85</f>
        <v>0</v>
      </c>
      <c r="H83" s="17">
        <f t="shared" si="59"/>
        <v>1270</v>
      </c>
      <c r="I83" s="15">
        <f>'[3]18'!J85</f>
        <v>315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315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315</v>
      </c>
      <c r="X83" s="8">
        <f t="shared" si="36"/>
        <v>31.7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31.7</v>
      </c>
      <c r="AE83" s="8">
        <f t="shared" si="43"/>
        <v>31.7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31.7</v>
      </c>
      <c r="AL83" s="8">
        <f t="shared" si="35"/>
        <v>251.60000000000002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251.60000000000002</v>
      </c>
      <c r="AT83" s="8">
        <v>31.7</v>
      </c>
      <c r="AU83" s="8">
        <v>31.7</v>
      </c>
      <c r="AW83" s="204">
        <v>31.7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31.7</v>
      </c>
      <c r="BD83" s="204">
        <v>31.7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31.7</v>
      </c>
      <c r="BL83" s="8">
        <f t="shared" si="53"/>
        <v>31.7</v>
      </c>
      <c r="BM83" s="8">
        <f t="shared" si="54"/>
        <v>31.7</v>
      </c>
      <c r="BN83" s="8">
        <f t="shared" si="55"/>
        <v>31.7</v>
      </c>
      <c r="BO83" s="8">
        <f t="shared" si="56"/>
        <v>31.7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950</v>
      </c>
      <c r="G84" s="16">
        <f>'[3]18'!G86</f>
        <v>0</v>
      </c>
      <c r="H84" s="17">
        <f t="shared" si="59"/>
        <v>1270</v>
      </c>
      <c r="I84" s="15">
        <f>'[3]18'!J86</f>
        <v>315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315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315</v>
      </c>
      <c r="X84" s="8">
        <f t="shared" si="36"/>
        <v>31.7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31.7</v>
      </c>
      <c r="AE84" s="8">
        <f t="shared" si="43"/>
        <v>31.7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31.7</v>
      </c>
      <c r="AL84" s="8">
        <f t="shared" si="35"/>
        <v>251.60000000000002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251.60000000000002</v>
      </c>
      <c r="AT84" s="8">
        <v>31.7</v>
      </c>
      <c r="AU84" s="8">
        <v>31.7</v>
      </c>
      <c r="AW84" s="204">
        <v>31.7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31.7</v>
      </c>
      <c r="BD84" s="204">
        <v>31.7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31.7</v>
      </c>
      <c r="BL84" s="8">
        <f t="shared" si="53"/>
        <v>31.7</v>
      </c>
      <c r="BM84" s="8">
        <f t="shared" si="54"/>
        <v>31.7</v>
      </c>
      <c r="BN84" s="8">
        <f t="shared" si="55"/>
        <v>31.7</v>
      </c>
      <c r="BO84" s="8">
        <f t="shared" si="56"/>
        <v>31.7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950</v>
      </c>
      <c r="G85" s="16">
        <f>'[3]18'!G87</f>
        <v>0</v>
      </c>
      <c r="H85" s="17">
        <f t="shared" si="59"/>
        <v>1270</v>
      </c>
      <c r="I85" s="15">
        <f>'[3]18'!J87</f>
        <v>315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315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315</v>
      </c>
      <c r="X85" s="8">
        <f t="shared" si="36"/>
        <v>31.7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31.7</v>
      </c>
      <c r="AE85" s="8">
        <f t="shared" si="43"/>
        <v>31.7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31.7</v>
      </c>
      <c r="AL85" s="8">
        <f t="shared" si="35"/>
        <v>251.60000000000002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251.60000000000002</v>
      </c>
      <c r="AT85" s="8">
        <v>31.7</v>
      </c>
      <c r="AU85" s="8">
        <v>31.7</v>
      </c>
      <c r="AW85" s="204">
        <v>31.7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31.7</v>
      </c>
      <c r="BD85" s="204">
        <v>31.7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31.7</v>
      </c>
      <c r="BL85" s="8">
        <f t="shared" si="53"/>
        <v>31.7</v>
      </c>
      <c r="BM85" s="8">
        <f t="shared" si="54"/>
        <v>31.7</v>
      </c>
      <c r="BN85" s="8">
        <f t="shared" si="55"/>
        <v>31.7</v>
      </c>
      <c r="BO85" s="8">
        <f t="shared" si="56"/>
        <v>31.7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950</v>
      </c>
      <c r="G86" s="16">
        <f>'[3]18'!G88</f>
        <v>0</v>
      </c>
      <c r="H86" s="17">
        <f t="shared" si="59"/>
        <v>1270</v>
      </c>
      <c r="I86" s="15">
        <f>'[3]18'!J88</f>
        <v>315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315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315</v>
      </c>
      <c r="X86" s="8">
        <f t="shared" si="36"/>
        <v>31.7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31.7</v>
      </c>
      <c r="AE86" s="8">
        <f t="shared" si="43"/>
        <v>31.7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31.7</v>
      </c>
      <c r="AL86" s="8">
        <f t="shared" si="35"/>
        <v>251.60000000000002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251.60000000000002</v>
      </c>
      <c r="AT86" s="8">
        <v>31.7</v>
      </c>
      <c r="AU86" s="8">
        <v>31.7</v>
      </c>
      <c r="AW86" s="204">
        <v>31.7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31.7</v>
      </c>
      <c r="BD86" s="204">
        <v>31.7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31.7</v>
      </c>
      <c r="BL86" s="8">
        <f t="shared" si="53"/>
        <v>31.7</v>
      </c>
      <c r="BM86" s="8">
        <f t="shared" si="54"/>
        <v>31.7</v>
      </c>
      <c r="BN86" s="8">
        <f t="shared" si="55"/>
        <v>31.7</v>
      </c>
      <c r="BO86" s="8">
        <f t="shared" si="56"/>
        <v>31.7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950</v>
      </c>
      <c r="G87" s="16">
        <f>'[3]18'!G89</f>
        <v>0</v>
      </c>
      <c r="H87" s="17">
        <f t="shared" si="59"/>
        <v>1270</v>
      </c>
      <c r="I87" s="15">
        <f>'[3]18'!J89</f>
        <v>307.97000000000003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307.97000000000003</v>
      </c>
      <c r="P87" s="18">
        <f>frq!C87</f>
        <v>1</v>
      </c>
      <c r="Q87" s="15">
        <f t="shared" si="33"/>
        <v>307.97000000000003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307.97000000000003</v>
      </c>
      <c r="X87" s="8">
        <f t="shared" si="36"/>
        <v>31.7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31.7</v>
      </c>
      <c r="AE87" s="8">
        <f t="shared" si="43"/>
        <v>24.670000000000027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24.670000000000027</v>
      </c>
      <c r="AL87" s="8">
        <f t="shared" si="35"/>
        <v>251.60000000000002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251.60000000000002</v>
      </c>
      <c r="AT87" s="8">
        <v>31.7</v>
      </c>
      <c r="AU87" s="8">
        <v>31.7</v>
      </c>
      <c r="AW87" s="204">
        <v>31.7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31.7</v>
      </c>
      <c r="BD87" s="207">
        <v>24.670000000000027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24.670000000000027</v>
      </c>
      <c r="BL87" s="8">
        <f t="shared" si="53"/>
        <v>31.7</v>
      </c>
      <c r="BM87" s="8">
        <f t="shared" si="54"/>
        <v>31.7</v>
      </c>
      <c r="BN87" s="8">
        <f t="shared" si="55"/>
        <v>31.7</v>
      </c>
      <c r="BO87" s="8">
        <f t="shared" si="56"/>
        <v>24.670000000000027</v>
      </c>
      <c r="BP87" s="182">
        <f t="shared" si="57"/>
        <v>0</v>
      </c>
      <c r="BQ87" s="182">
        <f t="shared" si="58"/>
        <v>7.0299999999999727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950</v>
      </c>
      <c r="G88" s="16">
        <f>'[3]18'!G90</f>
        <v>0</v>
      </c>
      <c r="H88" s="17">
        <f t="shared" si="59"/>
        <v>1270</v>
      </c>
      <c r="I88" s="15">
        <f>'[3]18'!J90</f>
        <v>302.43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302.43</v>
      </c>
      <c r="P88" s="18">
        <f>frq!C88</f>
        <v>1</v>
      </c>
      <c r="Q88" s="15">
        <f t="shared" si="33"/>
        <v>302.43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302.43</v>
      </c>
      <c r="X88" s="8">
        <f t="shared" si="36"/>
        <v>31.7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</v>
      </c>
      <c r="AE88" s="8">
        <f t="shared" si="43"/>
        <v>19.130000000000006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19.130000000000006</v>
      </c>
      <c r="AL88" s="8">
        <f t="shared" si="35"/>
        <v>251.60000000000002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251.60000000000002</v>
      </c>
      <c r="AT88" s="8">
        <v>31.7</v>
      </c>
      <c r="AU88" s="8">
        <v>31.7</v>
      </c>
      <c r="AW88" s="204">
        <v>31.7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31.7</v>
      </c>
      <c r="BD88" s="207">
        <v>19.130000000000006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19.130000000000006</v>
      </c>
      <c r="BL88" s="8">
        <f t="shared" si="53"/>
        <v>31.7</v>
      </c>
      <c r="BM88" s="8">
        <f t="shared" si="54"/>
        <v>31.7</v>
      </c>
      <c r="BN88" s="8">
        <f t="shared" si="55"/>
        <v>31.7</v>
      </c>
      <c r="BO88" s="8">
        <f t="shared" si="56"/>
        <v>19.130000000000006</v>
      </c>
      <c r="BP88" s="182">
        <f t="shared" si="57"/>
        <v>0</v>
      </c>
      <c r="BQ88" s="182">
        <f t="shared" si="58"/>
        <v>12.569999999999993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950</v>
      </c>
      <c r="G89" s="16">
        <f>'[3]18'!G91</f>
        <v>0</v>
      </c>
      <c r="H89" s="17">
        <f t="shared" si="59"/>
        <v>1270</v>
      </c>
      <c r="I89" s="15">
        <f>'[3]18'!J91</f>
        <v>315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31.7</v>
      </c>
      <c r="AE89" s="8">
        <f t="shared" si="43"/>
        <v>31.7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31.7</v>
      </c>
      <c r="AL89" s="8">
        <f t="shared" si="35"/>
        <v>251.60000000000002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251.60000000000002</v>
      </c>
      <c r="AT89" s="8">
        <v>31.7</v>
      </c>
      <c r="AU89" s="8">
        <v>31.7</v>
      </c>
      <c r="AW89" s="204">
        <v>31.7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31.7</v>
      </c>
      <c r="BD89" s="204">
        <v>31.7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31.7</v>
      </c>
      <c r="BL89" s="8">
        <f t="shared" si="53"/>
        <v>31.7</v>
      </c>
      <c r="BM89" s="8">
        <f t="shared" si="54"/>
        <v>31.7</v>
      </c>
      <c r="BN89" s="8">
        <f t="shared" si="55"/>
        <v>31.7</v>
      </c>
      <c r="BO89" s="8">
        <f t="shared" si="56"/>
        <v>31.7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950</v>
      </c>
      <c r="G90" s="16">
        <f>'[3]18'!G92</f>
        <v>0</v>
      </c>
      <c r="H90" s="17">
        <f t="shared" si="59"/>
        <v>1270</v>
      </c>
      <c r="I90" s="15">
        <f>'[3]18'!J92</f>
        <v>315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31.7</v>
      </c>
      <c r="AE90" s="8">
        <f t="shared" si="43"/>
        <v>31.7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31.7</v>
      </c>
      <c r="AL90" s="8">
        <f t="shared" si="35"/>
        <v>251.60000000000002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251.60000000000002</v>
      </c>
      <c r="AT90" s="8">
        <v>31.7</v>
      </c>
      <c r="AU90" s="8">
        <v>31.7</v>
      </c>
      <c r="AW90" s="204">
        <v>31.7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31.7</v>
      </c>
      <c r="BD90" s="204">
        <v>31.7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31.7</v>
      </c>
      <c r="BL90" s="8">
        <f t="shared" si="53"/>
        <v>31.7</v>
      </c>
      <c r="BM90" s="8">
        <f t="shared" si="54"/>
        <v>31.7</v>
      </c>
      <c r="BN90" s="8">
        <f t="shared" si="55"/>
        <v>31.7</v>
      </c>
      <c r="BO90" s="8">
        <f t="shared" si="56"/>
        <v>31.7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950</v>
      </c>
      <c r="G91" s="16">
        <f>'[3]18'!G93</f>
        <v>0</v>
      </c>
      <c r="H91" s="17">
        <f t="shared" si="59"/>
        <v>1270</v>
      </c>
      <c r="I91" s="15">
        <f>'[3]18'!J93</f>
        <v>315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31.7</v>
      </c>
      <c r="AE91" s="8">
        <f t="shared" si="43"/>
        <v>31.7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31.7</v>
      </c>
      <c r="AL91" s="8">
        <f t="shared" si="35"/>
        <v>251.60000000000002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251.60000000000002</v>
      </c>
      <c r="AT91" s="8">
        <v>31.7</v>
      </c>
      <c r="AU91" s="8">
        <v>31.7</v>
      </c>
      <c r="AW91" s="204">
        <v>31.7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31.7</v>
      </c>
      <c r="BD91" s="204">
        <v>31.7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31.7</v>
      </c>
      <c r="BL91" s="8">
        <f t="shared" si="53"/>
        <v>31.7</v>
      </c>
      <c r="BM91" s="8">
        <f t="shared" si="54"/>
        <v>31.7</v>
      </c>
      <c r="BN91" s="8">
        <f t="shared" si="55"/>
        <v>31.7</v>
      </c>
      <c r="BO91" s="8">
        <f t="shared" si="56"/>
        <v>31.7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950</v>
      </c>
      <c r="G92" s="16">
        <f>'[3]18'!G94</f>
        <v>0</v>
      </c>
      <c r="H92" s="17">
        <f t="shared" si="59"/>
        <v>1270</v>
      </c>
      <c r="I92" s="15">
        <f>'[3]18'!J94</f>
        <v>315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31.7</v>
      </c>
      <c r="AE92" s="8">
        <f t="shared" si="43"/>
        <v>31.7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31.7</v>
      </c>
      <c r="AL92" s="8">
        <f t="shared" si="35"/>
        <v>251.60000000000002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251.60000000000002</v>
      </c>
      <c r="AT92" s="8">
        <v>31.7</v>
      </c>
      <c r="AU92" s="8">
        <v>31.7</v>
      </c>
      <c r="AW92" s="204">
        <v>31.7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31.7</v>
      </c>
      <c r="BD92" s="204">
        <v>31.7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31.7</v>
      </c>
      <c r="BL92" s="8">
        <f t="shared" si="53"/>
        <v>31.7</v>
      </c>
      <c r="BM92" s="8">
        <f t="shared" si="54"/>
        <v>31.7</v>
      </c>
      <c r="BN92" s="8">
        <f t="shared" si="55"/>
        <v>31.7</v>
      </c>
      <c r="BO92" s="8">
        <f t="shared" si="56"/>
        <v>31.7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950</v>
      </c>
      <c r="G93" s="16">
        <f>'[3]18'!G95</f>
        <v>0</v>
      </c>
      <c r="H93" s="17">
        <f t="shared" si="59"/>
        <v>1270</v>
      </c>
      <c r="I93" s="15">
        <f>'[3]18'!J95</f>
        <v>315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31.7</v>
      </c>
      <c r="AE93" s="8">
        <f t="shared" si="43"/>
        <v>31.7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31.7</v>
      </c>
      <c r="AL93" s="8">
        <f t="shared" si="35"/>
        <v>251.60000000000002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251.60000000000002</v>
      </c>
      <c r="AT93" s="8">
        <v>31.7</v>
      </c>
      <c r="AU93" s="8">
        <v>31.7</v>
      </c>
      <c r="AW93" s="204">
        <v>31.7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31.7</v>
      </c>
      <c r="BD93" s="204">
        <v>31.7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31.7</v>
      </c>
      <c r="BL93" s="8">
        <f t="shared" si="53"/>
        <v>31.7</v>
      </c>
      <c r="BM93" s="8">
        <f t="shared" si="54"/>
        <v>31.7</v>
      </c>
      <c r="BN93" s="8">
        <f t="shared" si="55"/>
        <v>31.7</v>
      </c>
      <c r="BO93" s="8">
        <f t="shared" si="56"/>
        <v>31.7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950</v>
      </c>
      <c r="G94" s="16">
        <f>'[3]18'!G96</f>
        <v>0</v>
      </c>
      <c r="H94" s="17">
        <f t="shared" si="59"/>
        <v>1270</v>
      </c>
      <c r="I94" s="15">
        <f>'[3]18'!J96</f>
        <v>315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31.7</v>
      </c>
      <c r="AE94" s="8">
        <f t="shared" si="43"/>
        <v>31.7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31.7</v>
      </c>
      <c r="AL94" s="8">
        <f t="shared" si="35"/>
        <v>251.60000000000002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251.60000000000002</v>
      </c>
      <c r="AT94" s="8">
        <v>31.7</v>
      </c>
      <c r="AU94" s="8">
        <v>31.7</v>
      </c>
      <c r="AW94" s="204">
        <v>31.7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31.7</v>
      </c>
      <c r="BD94" s="204">
        <v>31.7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31.7</v>
      </c>
      <c r="BL94" s="8">
        <f t="shared" si="53"/>
        <v>31.7</v>
      </c>
      <c r="BM94" s="8">
        <f t="shared" si="54"/>
        <v>31.7</v>
      </c>
      <c r="BN94" s="8">
        <f t="shared" si="55"/>
        <v>31.7</v>
      </c>
      <c r="BO94" s="8">
        <f t="shared" si="56"/>
        <v>31.7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950</v>
      </c>
      <c r="G95" s="16">
        <f>'[3]18'!G97</f>
        <v>0</v>
      </c>
      <c r="H95" s="17">
        <f t="shared" si="59"/>
        <v>1270</v>
      </c>
      <c r="I95" s="15">
        <f>'[3]18'!J97</f>
        <v>315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31.7</v>
      </c>
      <c r="AE95" s="8">
        <f t="shared" si="43"/>
        <v>31.7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31.7</v>
      </c>
      <c r="AL95" s="8">
        <f t="shared" si="35"/>
        <v>251.60000000000002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251.60000000000002</v>
      </c>
      <c r="AT95" s="8">
        <v>31.7</v>
      </c>
      <c r="AU95" s="8">
        <v>31.7</v>
      </c>
      <c r="AW95" s="204">
        <v>31.7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31.7</v>
      </c>
      <c r="BD95" s="204">
        <v>31.7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31.7</v>
      </c>
      <c r="BL95" s="8">
        <f t="shared" si="53"/>
        <v>31.7</v>
      </c>
      <c r="BM95" s="8">
        <f t="shared" si="54"/>
        <v>31.7</v>
      </c>
      <c r="BN95" s="8">
        <f t="shared" si="55"/>
        <v>31.7</v>
      </c>
      <c r="BO95" s="8">
        <f t="shared" si="56"/>
        <v>31.7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950</v>
      </c>
      <c r="G96" s="16">
        <f>'[3]18'!G98</f>
        <v>0</v>
      </c>
      <c r="H96" s="17">
        <f t="shared" si="59"/>
        <v>1270</v>
      </c>
      <c r="I96" s="15">
        <f>'[3]18'!J98</f>
        <v>315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31.7</v>
      </c>
      <c r="AE96" s="8">
        <f t="shared" si="43"/>
        <v>31.7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31.7</v>
      </c>
      <c r="AL96" s="8">
        <f t="shared" si="35"/>
        <v>251.60000000000002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251.60000000000002</v>
      </c>
      <c r="AT96" s="8">
        <v>31.7</v>
      </c>
      <c r="AU96" s="8">
        <v>31.7</v>
      </c>
      <c r="AW96" s="204">
        <v>31.7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31.7</v>
      </c>
      <c r="BD96" s="204">
        <v>31.7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31.7</v>
      </c>
      <c r="BL96" s="8">
        <f t="shared" si="53"/>
        <v>31.7</v>
      </c>
      <c r="BM96" s="8">
        <f t="shared" si="54"/>
        <v>31.7</v>
      </c>
      <c r="BN96" s="8">
        <f t="shared" si="55"/>
        <v>31.7</v>
      </c>
      <c r="BO96" s="8">
        <f t="shared" si="56"/>
        <v>31.7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950</v>
      </c>
      <c r="G97" s="16">
        <f>'[3]18'!G99</f>
        <v>0</v>
      </c>
      <c r="H97" s="17">
        <f t="shared" si="59"/>
        <v>1270</v>
      </c>
      <c r="I97" s="15">
        <f>'[3]18'!J99</f>
        <v>315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31.7</v>
      </c>
      <c r="AE97" s="8">
        <f t="shared" si="43"/>
        <v>31.7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31.7</v>
      </c>
      <c r="AL97" s="8">
        <f t="shared" si="35"/>
        <v>251.60000000000002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251.60000000000002</v>
      </c>
      <c r="AT97" s="8">
        <v>31.7</v>
      </c>
      <c r="AU97" s="8">
        <v>31.7</v>
      </c>
      <c r="AW97" s="204">
        <v>31.7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31.7</v>
      </c>
      <c r="BD97" s="204">
        <v>31.7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31.7</v>
      </c>
      <c r="BL97" s="8">
        <f t="shared" si="53"/>
        <v>31.7</v>
      </c>
      <c r="BM97" s="8">
        <f t="shared" si="54"/>
        <v>31.7</v>
      </c>
      <c r="BN97" s="8">
        <f t="shared" si="55"/>
        <v>31.7</v>
      </c>
      <c r="BO97" s="8">
        <f t="shared" si="56"/>
        <v>31.7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950</v>
      </c>
      <c r="G98" s="16">
        <f>'[3]18'!G100</f>
        <v>0</v>
      </c>
      <c r="H98" s="17">
        <f t="shared" si="59"/>
        <v>1270</v>
      </c>
      <c r="I98" s="15">
        <f>'[3]18'!J100</f>
        <v>315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31.7</v>
      </c>
      <c r="AE98" s="8">
        <f t="shared" si="43"/>
        <v>31.7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31.7</v>
      </c>
      <c r="AL98" s="8">
        <f t="shared" si="35"/>
        <v>251.60000000000002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251.60000000000002</v>
      </c>
      <c r="AT98" s="8">
        <v>31.7</v>
      </c>
      <c r="AU98" s="8">
        <v>31.7</v>
      </c>
      <c r="AW98" s="204">
        <v>31.7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31.7</v>
      </c>
      <c r="BD98" s="204">
        <v>31.7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31.7</v>
      </c>
      <c r="BL98" s="8">
        <f t="shared" si="53"/>
        <v>31.7</v>
      </c>
      <c r="BM98" s="8">
        <f t="shared" si="54"/>
        <v>31.7</v>
      </c>
      <c r="BN98" s="8">
        <f t="shared" si="55"/>
        <v>31.7</v>
      </c>
      <c r="BO98" s="8">
        <f t="shared" si="56"/>
        <v>31.7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6.7586049999999993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6.7586049999999993</v>
      </c>
      <c r="P99" s="15">
        <f t="shared" si="62"/>
        <v>2.4E-2</v>
      </c>
      <c r="Q99" s="15">
        <f t="shared" si="62"/>
        <v>6.7586049999999993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6.7586049999999993</v>
      </c>
      <c r="X99" s="15">
        <f t="shared" si="62"/>
        <v>0.63828499999999921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0.63828499999999921</v>
      </c>
      <c r="AE99" s="15">
        <f t="shared" si="62"/>
        <v>0.4806600000000002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0.4806600000000002</v>
      </c>
      <c r="AL99" s="15">
        <f t="shared" si="62"/>
        <v>5.6396599999999903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5.6396599999999903</v>
      </c>
      <c r="AS99" s="15">
        <f t="shared" si="62"/>
        <v>0</v>
      </c>
      <c r="AT99" s="15">
        <f t="shared" si="62"/>
        <v>0.65152999999999905</v>
      </c>
      <c r="AU99" s="15">
        <f t="shared" si="62"/>
        <v>0.4949900000000001</v>
      </c>
      <c r="AV99" s="15">
        <f t="shared" si="62"/>
        <v>0</v>
      </c>
      <c r="AW99" s="15">
        <f t="shared" si="62"/>
        <v>0.63828499999999921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0.63828499999999921</v>
      </c>
      <c r="BD99" s="15">
        <f t="shared" si="62"/>
        <v>0.4806600000000002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0.4806600000000002</v>
      </c>
      <c r="BK99" s="15"/>
      <c r="BL99" s="15">
        <f t="shared" si="63"/>
        <v>0.65152999999999905</v>
      </c>
      <c r="BM99" s="15">
        <f t="shared" si="63"/>
        <v>0.4949900000000001</v>
      </c>
      <c r="BN99" s="15">
        <f t="shared" si="63"/>
        <v>0.63828499999999921</v>
      </c>
      <c r="BO99" s="15">
        <f t="shared" si="63"/>
        <v>0.4806600000000002</v>
      </c>
      <c r="BP99" s="15">
        <f t="shared" si="63"/>
        <v>1.3245000000000002E-2</v>
      </c>
      <c r="BQ99" s="15">
        <f t="shared" si="63"/>
        <v>1.4329999999999992E-2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44822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44822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38</v>
      </c>
      <c r="E3">
        <f>PPCL!P3</f>
        <v>0</v>
      </c>
      <c r="F3">
        <f>B3+C3</f>
        <v>200</v>
      </c>
      <c r="G3">
        <f>D3+E3</f>
        <v>38</v>
      </c>
      <c r="H3" s="154"/>
      <c r="I3">
        <f>BRPL_EOD!AI3+BRPL_EOD!AJ3</f>
        <v>10.75</v>
      </c>
      <c r="J3">
        <f>BYPL_EOD!AI3+BYPL_EOD!AJ3</f>
        <v>6.11</v>
      </c>
      <c r="K3">
        <f>MES_EOD!AI3+MES_EOD!AJ3</f>
        <v>2.2999999999999998</v>
      </c>
      <c r="L3">
        <f>NDMC_EOD!AI3+NDMC_EOD!AJ3</f>
        <v>11.51</v>
      </c>
      <c r="M3">
        <f>TPDDL_EOD!AI3+TPDDL_EOD!AJ3</f>
        <v>7.33</v>
      </c>
      <c r="N3">
        <f t="shared" ref="N3:N66" si="0">SUM(I3:M3)</f>
        <v>38</v>
      </c>
      <c r="O3" s="154">
        <f t="shared" ref="O3:O66" si="1">G3-N3</f>
        <v>0</v>
      </c>
      <c r="P3">
        <v>10.75</v>
      </c>
      <c r="Q3">
        <v>6.11</v>
      </c>
      <c r="R3">
        <v>2.2999999999999998</v>
      </c>
      <c r="S3">
        <v>11.51</v>
      </c>
      <c r="T3">
        <v>7.33</v>
      </c>
      <c r="U3" s="156">
        <f t="shared" ref="U3:U66" si="2">SUM(P3:T3)</f>
        <v>38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38</v>
      </c>
      <c r="E4">
        <f>PPCL!P4</f>
        <v>0</v>
      </c>
      <c r="F4">
        <f t="shared" ref="F4:F67" si="4">B4+C4</f>
        <v>200</v>
      </c>
      <c r="G4">
        <f t="shared" ref="G4:G67" si="5">D4+E4</f>
        <v>38</v>
      </c>
      <c r="H4" s="154"/>
      <c r="I4">
        <f>BRPL_EOD!AI4+BRPL_EOD!AJ4</f>
        <v>10.75</v>
      </c>
      <c r="J4">
        <f>BYPL_EOD!AI4+BYPL_EOD!AJ4</f>
        <v>6.11</v>
      </c>
      <c r="K4">
        <f>MES_EOD!AI4+MES_EOD!AJ4</f>
        <v>2.2999999999999998</v>
      </c>
      <c r="L4">
        <f>NDMC_EOD!AI4+NDMC_EOD!AJ4</f>
        <v>11.51</v>
      </c>
      <c r="M4">
        <f>TPDDL_EOD!AI4+TPDDL_EOD!AJ4</f>
        <v>7.33</v>
      </c>
      <c r="N4">
        <f t="shared" si="0"/>
        <v>38</v>
      </c>
      <c r="O4" s="154">
        <f t="shared" si="1"/>
        <v>0</v>
      </c>
      <c r="P4">
        <v>10.75</v>
      </c>
      <c r="Q4">
        <v>6.11</v>
      </c>
      <c r="R4">
        <v>2.2999999999999998</v>
      </c>
      <c r="S4">
        <v>11.51</v>
      </c>
      <c r="T4">
        <v>7.33</v>
      </c>
      <c r="U4" s="156">
        <f t="shared" si="2"/>
        <v>38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38</v>
      </c>
      <c r="E5">
        <f>PPCL!P5</f>
        <v>0</v>
      </c>
      <c r="F5">
        <f t="shared" si="4"/>
        <v>200</v>
      </c>
      <c r="G5">
        <f t="shared" si="5"/>
        <v>38</v>
      </c>
      <c r="H5" s="154"/>
      <c r="I5">
        <f>BRPL_EOD!AI5+BRPL_EOD!AJ5</f>
        <v>10.75</v>
      </c>
      <c r="J5">
        <f>BYPL_EOD!AI5+BYPL_EOD!AJ5</f>
        <v>6.11</v>
      </c>
      <c r="K5">
        <f>MES_EOD!AI5+MES_EOD!AJ5</f>
        <v>2.2999999999999998</v>
      </c>
      <c r="L5">
        <f>NDMC_EOD!AI5+NDMC_EOD!AJ5</f>
        <v>11.51</v>
      </c>
      <c r="M5">
        <f>TPDDL_EOD!AI5+TPDDL_EOD!AJ5</f>
        <v>7.33</v>
      </c>
      <c r="N5">
        <f t="shared" si="0"/>
        <v>38</v>
      </c>
      <c r="O5" s="154">
        <f t="shared" si="1"/>
        <v>0</v>
      </c>
      <c r="P5">
        <v>10.75</v>
      </c>
      <c r="Q5">
        <v>6.11</v>
      </c>
      <c r="R5">
        <v>2.2999999999999998</v>
      </c>
      <c r="S5">
        <v>11.51</v>
      </c>
      <c r="T5">
        <v>7.33</v>
      </c>
      <c r="U5" s="156">
        <f t="shared" si="2"/>
        <v>38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38</v>
      </c>
      <c r="E6">
        <f>PPCL!P6</f>
        <v>0</v>
      </c>
      <c r="F6">
        <f t="shared" si="4"/>
        <v>200</v>
      </c>
      <c r="G6">
        <f t="shared" si="5"/>
        <v>38</v>
      </c>
      <c r="H6" s="154"/>
      <c r="I6">
        <f>BRPL_EOD!AI6+BRPL_EOD!AJ6</f>
        <v>10.75</v>
      </c>
      <c r="J6">
        <f>BYPL_EOD!AI6+BYPL_EOD!AJ6</f>
        <v>6.11</v>
      </c>
      <c r="K6">
        <f>MES_EOD!AI6+MES_EOD!AJ6</f>
        <v>2.2999999999999998</v>
      </c>
      <c r="L6">
        <f>NDMC_EOD!AI6+NDMC_EOD!AJ6</f>
        <v>11.51</v>
      </c>
      <c r="M6">
        <f>TPDDL_EOD!AI6+TPDDL_EOD!AJ6</f>
        <v>7.33</v>
      </c>
      <c r="N6">
        <f t="shared" si="0"/>
        <v>38</v>
      </c>
      <c r="O6" s="154">
        <f t="shared" si="1"/>
        <v>0</v>
      </c>
      <c r="P6">
        <v>10.75</v>
      </c>
      <c r="Q6">
        <v>6.11</v>
      </c>
      <c r="R6">
        <v>2.2999999999999998</v>
      </c>
      <c r="S6">
        <v>11.51</v>
      </c>
      <c r="T6">
        <v>7.33</v>
      </c>
      <c r="U6" s="156">
        <f t="shared" si="2"/>
        <v>38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38</v>
      </c>
      <c r="E7">
        <f>PPCL!P7</f>
        <v>0</v>
      </c>
      <c r="F7">
        <f t="shared" si="4"/>
        <v>200</v>
      </c>
      <c r="G7">
        <f t="shared" si="5"/>
        <v>38</v>
      </c>
      <c r="H7" s="154"/>
      <c r="I7">
        <f>BRPL_EOD!AI7+BRPL_EOD!AJ7</f>
        <v>10.75</v>
      </c>
      <c r="J7">
        <f>BYPL_EOD!AI7+BYPL_EOD!AJ7</f>
        <v>6.11</v>
      </c>
      <c r="K7">
        <f>MES_EOD!AI7+MES_EOD!AJ7</f>
        <v>2.2999999999999998</v>
      </c>
      <c r="L7">
        <f>NDMC_EOD!AI7+NDMC_EOD!AJ7</f>
        <v>11.51</v>
      </c>
      <c r="M7">
        <f>TPDDL_EOD!AI7+TPDDL_EOD!AJ7</f>
        <v>7.33</v>
      </c>
      <c r="N7">
        <f t="shared" si="0"/>
        <v>38</v>
      </c>
      <c r="O7" s="154">
        <f t="shared" si="1"/>
        <v>0</v>
      </c>
      <c r="P7">
        <v>10.75</v>
      </c>
      <c r="Q7">
        <v>6.11</v>
      </c>
      <c r="R7">
        <v>2.2999999999999998</v>
      </c>
      <c r="S7">
        <v>11.51</v>
      </c>
      <c r="T7">
        <v>7.33</v>
      </c>
      <c r="U7" s="156">
        <f t="shared" si="2"/>
        <v>38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38</v>
      </c>
      <c r="E8">
        <f>PPCL!P8</f>
        <v>0</v>
      </c>
      <c r="F8">
        <f t="shared" si="4"/>
        <v>200</v>
      </c>
      <c r="G8">
        <f t="shared" si="5"/>
        <v>38</v>
      </c>
      <c r="H8" s="154"/>
      <c r="I8">
        <f>BRPL_EOD!AI8+BRPL_EOD!AJ8</f>
        <v>10.75</v>
      </c>
      <c r="J8">
        <f>BYPL_EOD!AI8+BYPL_EOD!AJ8</f>
        <v>6.11</v>
      </c>
      <c r="K8">
        <f>MES_EOD!AI8+MES_EOD!AJ8</f>
        <v>2.2999999999999998</v>
      </c>
      <c r="L8">
        <f>NDMC_EOD!AI8+NDMC_EOD!AJ8</f>
        <v>11.51</v>
      </c>
      <c r="M8">
        <f>TPDDL_EOD!AI8+TPDDL_EOD!AJ8</f>
        <v>7.33</v>
      </c>
      <c r="N8">
        <f t="shared" si="0"/>
        <v>38</v>
      </c>
      <c r="O8" s="154">
        <f t="shared" si="1"/>
        <v>0</v>
      </c>
      <c r="P8">
        <v>10.75</v>
      </c>
      <c r="Q8">
        <v>6.11</v>
      </c>
      <c r="R8">
        <v>2.2999999999999998</v>
      </c>
      <c r="S8">
        <v>11.51</v>
      </c>
      <c r="T8">
        <v>7.33</v>
      </c>
      <c r="U8" s="156">
        <f t="shared" si="2"/>
        <v>38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38</v>
      </c>
      <c r="E9">
        <f>PPCL!P9</f>
        <v>0</v>
      </c>
      <c r="F9">
        <f t="shared" si="4"/>
        <v>200</v>
      </c>
      <c r="G9">
        <f t="shared" si="5"/>
        <v>38</v>
      </c>
      <c r="H9" s="154"/>
      <c r="I9">
        <f>BRPL_EOD!AI9+BRPL_EOD!AJ9</f>
        <v>10.75</v>
      </c>
      <c r="J9">
        <f>BYPL_EOD!AI9+BYPL_EOD!AJ9</f>
        <v>6.11</v>
      </c>
      <c r="K9">
        <f>MES_EOD!AI9+MES_EOD!AJ9</f>
        <v>2.2999999999999998</v>
      </c>
      <c r="L9">
        <f>NDMC_EOD!AI9+NDMC_EOD!AJ9</f>
        <v>11.51</v>
      </c>
      <c r="M9">
        <f>TPDDL_EOD!AI9+TPDDL_EOD!AJ9</f>
        <v>7.33</v>
      </c>
      <c r="N9">
        <f t="shared" si="0"/>
        <v>38</v>
      </c>
      <c r="O9" s="154">
        <f t="shared" si="1"/>
        <v>0</v>
      </c>
      <c r="P9">
        <v>10.75</v>
      </c>
      <c r="Q9">
        <v>6.11</v>
      </c>
      <c r="R9">
        <v>2.2999999999999998</v>
      </c>
      <c r="S9">
        <v>11.51</v>
      </c>
      <c r="T9">
        <v>7.33</v>
      </c>
      <c r="U9" s="156">
        <f t="shared" si="2"/>
        <v>38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38</v>
      </c>
      <c r="E10">
        <f>PPCL!P10</f>
        <v>0</v>
      </c>
      <c r="F10">
        <f t="shared" si="4"/>
        <v>200</v>
      </c>
      <c r="G10">
        <f t="shared" si="5"/>
        <v>38</v>
      </c>
      <c r="H10" s="154"/>
      <c r="I10">
        <f>BRPL_EOD!AI10+BRPL_EOD!AJ10</f>
        <v>10.75</v>
      </c>
      <c r="J10">
        <f>BYPL_EOD!AI10+BYPL_EOD!AJ10</f>
        <v>6.11</v>
      </c>
      <c r="K10">
        <f>MES_EOD!AI10+MES_EOD!AJ10</f>
        <v>2.2999999999999998</v>
      </c>
      <c r="L10">
        <f>NDMC_EOD!AI10+NDMC_EOD!AJ10</f>
        <v>11.51</v>
      </c>
      <c r="M10">
        <f>TPDDL_EOD!AI10+TPDDL_EOD!AJ10</f>
        <v>7.33</v>
      </c>
      <c r="N10">
        <f t="shared" si="0"/>
        <v>38</v>
      </c>
      <c r="O10" s="154">
        <f t="shared" si="1"/>
        <v>0</v>
      </c>
      <c r="P10">
        <v>10.75</v>
      </c>
      <c r="Q10">
        <v>6.11</v>
      </c>
      <c r="R10">
        <v>2.2999999999999998</v>
      </c>
      <c r="S10">
        <v>11.51</v>
      </c>
      <c r="T10">
        <v>7.33</v>
      </c>
      <c r="U10" s="156">
        <f t="shared" si="2"/>
        <v>38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38</v>
      </c>
      <c r="E11">
        <f>PPCL!P11</f>
        <v>0</v>
      </c>
      <c r="F11">
        <f t="shared" si="4"/>
        <v>200</v>
      </c>
      <c r="G11">
        <f t="shared" si="5"/>
        <v>38</v>
      </c>
      <c r="H11" s="154"/>
      <c r="I11">
        <f>BRPL_EOD!AI11+BRPL_EOD!AJ11</f>
        <v>10.75</v>
      </c>
      <c r="J11">
        <f>BYPL_EOD!AI11+BYPL_EOD!AJ11</f>
        <v>6.11</v>
      </c>
      <c r="K11">
        <f>MES_EOD!AI11+MES_EOD!AJ11</f>
        <v>2.2999999999999998</v>
      </c>
      <c r="L11">
        <f>NDMC_EOD!AI11+NDMC_EOD!AJ11</f>
        <v>11.51</v>
      </c>
      <c r="M11">
        <f>TPDDL_EOD!AI11+TPDDL_EOD!AJ11</f>
        <v>7.33</v>
      </c>
      <c r="N11">
        <f t="shared" si="0"/>
        <v>38</v>
      </c>
      <c r="O11" s="154">
        <f t="shared" si="1"/>
        <v>0</v>
      </c>
      <c r="P11">
        <v>10.75</v>
      </c>
      <c r="Q11">
        <v>6.11</v>
      </c>
      <c r="R11">
        <v>2.2999999999999998</v>
      </c>
      <c r="S11">
        <v>11.51</v>
      </c>
      <c r="T11">
        <v>7.33</v>
      </c>
      <c r="U11" s="156">
        <f t="shared" si="2"/>
        <v>38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38</v>
      </c>
      <c r="E12">
        <f>PPCL!P12</f>
        <v>0</v>
      </c>
      <c r="F12">
        <f t="shared" si="4"/>
        <v>200</v>
      </c>
      <c r="G12">
        <f t="shared" si="5"/>
        <v>38</v>
      </c>
      <c r="H12" s="154"/>
      <c r="I12">
        <f>BRPL_EOD!AI12+BRPL_EOD!AJ12</f>
        <v>10.75</v>
      </c>
      <c r="J12">
        <f>BYPL_EOD!AI12+BYPL_EOD!AJ12</f>
        <v>6.11</v>
      </c>
      <c r="K12">
        <f>MES_EOD!AI12+MES_EOD!AJ12</f>
        <v>2.2999999999999998</v>
      </c>
      <c r="L12">
        <f>NDMC_EOD!AI12+NDMC_EOD!AJ12</f>
        <v>11.51</v>
      </c>
      <c r="M12">
        <f>TPDDL_EOD!AI12+TPDDL_EOD!AJ12</f>
        <v>7.33</v>
      </c>
      <c r="N12">
        <f t="shared" si="0"/>
        <v>38</v>
      </c>
      <c r="O12" s="154">
        <f t="shared" si="1"/>
        <v>0</v>
      </c>
      <c r="P12">
        <v>10.75</v>
      </c>
      <c r="Q12">
        <v>6.11</v>
      </c>
      <c r="R12">
        <v>2.2999999999999998</v>
      </c>
      <c r="S12">
        <v>11.51</v>
      </c>
      <c r="T12">
        <v>7.33</v>
      </c>
      <c r="U12" s="156">
        <f t="shared" si="2"/>
        <v>38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38</v>
      </c>
      <c r="E13">
        <f>PPCL!P13</f>
        <v>0</v>
      </c>
      <c r="F13">
        <f t="shared" si="4"/>
        <v>200</v>
      </c>
      <c r="G13">
        <f t="shared" si="5"/>
        <v>38</v>
      </c>
      <c r="H13" s="154"/>
      <c r="I13">
        <f>BRPL_EOD!AI13+BRPL_EOD!AJ13</f>
        <v>10.75</v>
      </c>
      <c r="J13">
        <f>BYPL_EOD!AI13+BYPL_EOD!AJ13</f>
        <v>6.11</v>
      </c>
      <c r="K13">
        <f>MES_EOD!AI13+MES_EOD!AJ13</f>
        <v>2.2999999999999998</v>
      </c>
      <c r="L13">
        <f>NDMC_EOD!AI13+NDMC_EOD!AJ13</f>
        <v>11.51</v>
      </c>
      <c r="M13">
        <f>TPDDL_EOD!AI13+TPDDL_EOD!AJ13</f>
        <v>7.33</v>
      </c>
      <c r="N13">
        <f t="shared" si="0"/>
        <v>38</v>
      </c>
      <c r="O13" s="154">
        <f t="shared" si="1"/>
        <v>0</v>
      </c>
      <c r="P13">
        <v>10.75</v>
      </c>
      <c r="Q13">
        <v>6.11</v>
      </c>
      <c r="R13">
        <v>2.2999999999999998</v>
      </c>
      <c r="S13">
        <v>11.51</v>
      </c>
      <c r="T13">
        <v>7.33</v>
      </c>
      <c r="U13" s="156">
        <f t="shared" si="2"/>
        <v>38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38</v>
      </c>
      <c r="E14">
        <f>PPCL!P14</f>
        <v>0</v>
      </c>
      <c r="F14">
        <f t="shared" si="4"/>
        <v>200</v>
      </c>
      <c r="G14">
        <f t="shared" si="5"/>
        <v>38</v>
      </c>
      <c r="H14" s="154"/>
      <c r="I14">
        <f>BRPL_EOD!AI14+BRPL_EOD!AJ14</f>
        <v>10.75</v>
      </c>
      <c r="J14">
        <f>BYPL_EOD!AI14+BYPL_EOD!AJ14</f>
        <v>6.11</v>
      </c>
      <c r="K14">
        <f>MES_EOD!AI14+MES_EOD!AJ14</f>
        <v>2.2999999999999998</v>
      </c>
      <c r="L14">
        <f>NDMC_EOD!AI14+NDMC_EOD!AJ14</f>
        <v>11.51</v>
      </c>
      <c r="M14">
        <f>TPDDL_EOD!AI14+TPDDL_EOD!AJ14</f>
        <v>7.33</v>
      </c>
      <c r="N14">
        <f t="shared" si="0"/>
        <v>38</v>
      </c>
      <c r="O14" s="154">
        <f t="shared" si="1"/>
        <v>0</v>
      </c>
      <c r="P14">
        <v>10.75</v>
      </c>
      <c r="Q14">
        <v>6.11</v>
      </c>
      <c r="R14">
        <v>2.2999999999999998</v>
      </c>
      <c r="S14">
        <v>11.51</v>
      </c>
      <c r="T14">
        <v>7.33</v>
      </c>
      <c r="U14" s="156">
        <f t="shared" si="2"/>
        <v>38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38</v>
      </c>
      <c r="E15">
        <f>PPCL!P15</f>
        <v>0</v>
      </c>
      <c r="F15">
        <f t="shared" si="4"/>
        <v>200</v>
      </c>
      <c r="G15">
        <f t="shared" si="5"/>
        <v>38</v>
      </c>
      <c r="H15" s="154"/>
      <c r="I15">
        <f>BRPL_EOD!AI15+BRPL_EOD!AJ15</f>
        <v>10.75</v>
      </c>
      <c r="J15">
        <f>BYPL_EOD!AI15+BYPL_EOD!AJ15</f>
        <v>6.11</v>
      </c>
      <c r="K15">
        <f>MES_EOD!AI15+MES_EOD!AJ15</f>
        <v>2.2999999999999998</v>
      </c>
      <c r="L15">
        <f>NDMC_EOD!AI15+NDMC_EOD!AJ15</f>
        <v>11.51</v>
      </c>
      <c r="M15">
        <f>TPDDL_EOD!AI15+TPDDL_EOD!AJ15</f>
        <v>7.33</v>
      </c>
      <c r="N15">
        <f t="shared" si="0"/>
        <v>38</v>
      </c>
      <c r="O15" s="154">
        <f t="shared" si="1"/>
        <v>0</v>
      </c>
      <c r="P15">
        <v>10.75</v>
      </c>
      <c r="Q15">
        <v>6.11</v>
      </c>
      <c r="R15">
        <v>2.2999999999999998</v>
      </c>
      <c r="S15">
        <v>11.51</v>
      </c>
      <c r="T15">
        <v>7.33</v>
      </c>
      <c r="U15" s="156">
        <f t="shared" si="2"/>
        <v>38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38</v>
      </c>
      <c r="E16">
        <f>PPCL!P16</f>
        <v>0</v>
      </c>
      <c r="F16">
        <f t="shared" si="4"/>
        <v>200</v>
      </c>
      <c r="G16">
        <f t="shared" si="5"/>
        <v>38</v>
      </c>
      <c r="H16" s="154"/>
      <c r="I16">
        <f>BRPL_EOD!AI16+BRPL_EOD!AJ16</f>
        <v>10.75</v>
      </c>
      <c r="J16">
        <f>BYPL_EOD!AI16+BYPL_EOD!AJ16</f>
        <v>6.11</v>
      </c>
      <c r="K16">
        <f>MES_EOD!AI16+MES_EOD!AJ16</f>
        <v>2.2999999999999998</v>
      </c>
      <c r="L16">
        <f>NDMC_EOD!AI16+NDMC_EOD!AJ16</f>
        <v>11.51</v>
      </c>
      <c r="M16">
        <f>TPDDL_EOD!AI16+TPDDL_EOD!AJ16</f>
        <v>7.33</v>
      </c>
      <c r="N16">
        <f t="shared" si="0"/>
        <v>38</v>
      </c>
      <c r="O16" s="154">
        <f t="shared" si="1"/>
        <v>0</v>
      </c>
      <c r="P16">
        <v>10.75</v>
      </c>
      <c r="Q16">
        <v>6.11</v>
      </c>
      <c r="R16">
        <v>2.2999999999999998</v>
      </c>
      <c r="S16">
        <v>11.51</v>
      </c>
      <c r="T16">
        <v>7.33</v>
      </c>
      <c r="U16" s="156">
        <f t="shared" si="2"/>
        <v>38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38</v>
      </c>
      <c r="E17">
        <f>PPCL!P17</f>
        <v>0</v>
      </c>
      <c r="F17">
        <f t="shared" si="4"/>
        <v>200</v>
      </c>
      <c r="G17">
        <f t="shared" si="5"/>
        <v>38</v>
      </c>
      <c r="H17" s="154"/>
      <c r="I17">
        <f>BRPL_EOD!AI17+BRPL_EOD!AJ17</f>
        <v>10.75</v>
      </c>
      <c r="J17">
        <f>BYPL_EOD!AI17+BYPL_EOD!AJ17</f>
        <v>6.11</v>
      </c>
      <c r="K17">
        <f>MES_EOD!AI17+MES_EOD!AJ17</f>
        <v>2.2999999999999998</v>
      </c>
      <c r="L17">
        <f>NDMC_EOD!AI17+NDMC_EOD!AJ17</f>
        <v>11.51</v>
      </c>
      <c r="M17">
        <f>TPDDL_EOD!AI17+TPDDL_EOD!AJ17</f>
        <v>7.33</v>
      </c>
      <c r="N17">
        <f t="shared" si="0"/>
        <v>38</v>
      </c>
      <c r="O17" s="154">
        <f t="shared" si="1"/>
        <v>0</v>
      </c>
      <c r="P17">
        <v>10.75</v>
      </c>
      <c r="Q17">
        <v>6.11</v>
      </c>
      <c r="R17">
        <v>2.2999999999999998</v>
      </c>
      <c r="S17">
        <v>11.51</v>
      </c>
      <c r="T17">
        <v>7.33</v>
      </c>
      <c r="U17" s="156">
        <f t="shared" si="2"/>
        <v>38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38</v>
      </c>
      <c r="E18">
        <f>PPCL!P18</f>
        <v>0</v>
      </c>
      <c r="F18">
        <f t="shared" si="4"/>
        <v>200</v>
      </c>
      <c r="G18">
        <f t="shared" si="5"/>
        <v>38</v>
      </c>
      <c r="H18" s="154"/>
      <c r="I18">
        <f>BRPL_EOD!AI18+BRPL_EOD!AJ18</f>
        <v>10.75</v>
      </c>
      <c r="J18">
        <f>BYPL_EOD!AI18+BYPL_EOD!AJ18</f>
        <v>6.11</v>
      </c>
      <c r="K18">
        <f>MES_EOD!AI18+MES_EOD!AJ18</f>
        <v>2.2999999999999998</v>
      </c>
      <c r="L18">
        <f>NDMC_EOD!AI18+NDMC_EOD!AJ18</f>
        <v>11.51</v>
      </c>
      <c r="M18">
        <f>TPDDL_EOD!AI18+TPDDL_EOD!AJ18</f>
        <v>7.33</v>
      </c>
      <c r="N18">
        <f t="shared" si="0"/>
        <v>38</v>
      </c>
      <c r="O18" s="154">
        <f t="shared" si="1"/>
        <v>0</v>
      </c>
      <c r="P18">
        <v>10.75</v>
      </c>
      <c r="Q18">
        <v>6.11</v>
      </c>
      <c r="R18">
        <v>2.2999999999999998</v>
      </c>
      <c r="S18">
        <v>11.51</v>
      </c>
      <c r="T18">
        <v>7.33</v>
      </c>
      <c r="U18" s="156">
        <f t="shared" si="2"/>
        <v>38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38</v>
      </c>
      <c r="E19">
        <f>PPCL!P19</f>
        <v>0</v>
      </c>
      <c r="F19">
        <f t="shared" si="4"/>
        <v>200</v>
      </c>
      <c r="G19">
        <f t="shared" si="5"/>
        <v>38</v>
      </c>
      <c r="H19" s="154"/>
      <c r="I19">
        <f>BRPL_EOD!AI19+BRPL_EOD!AJ19</f>
        <v>10.75</v>
      </c>
      <c r="J19">
        <f>BYPL_EOD!AI19+BYPL_EOD!AJ19</f>
        <v>6.11</v>
      </c>
      <c r="K19">
        <f>MES_EOD!AI19+MES_EOD!AJ19</f>
        <v>2.2999999999999998</v>
      </c>
      <c r="L19">
        <f>NDMC_EOD!AI19+NDMC_EOD!AJ19</f>
        <v>11.51</v>
      </c>
      <c r="M19">
        <f>TPDDL_EOD!AI19+TPDDL_EOD!AJ19</f>
        <v>7.33</v>
      </c>
      <c r="N19">
        <f t="shared" si="0"/>
        <v>38</v>
      </c>
      <c r="O19" s="154">
        <f t="shared" si="1"/>
        <v>0</v>
      </c>
      <c r="P19">
        <v>10.75</v>
      </c>
      <c r="Q19">
        <v>6.11</v>
      </c>
      <c r="R19">
        <v>2.2999999999999998</v>
      </c>
      <c r="S19">
        <v>11.51</v>
      </c>
      <c r="T19">
        <v>7.33</v>
      </c>
      <c r="U19" s="156">
        <f t="shared" si="2"/>
        <v>38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38</v>
      </c>
      <c r="E20">
        <f>PPCL!P20</f>
        <v>0</v>
      </c>
      <c r="F20">
        <f t="shared" si="4"/>
        <v>200</v>
      </c>
      <c r="G20">
        <f t="shared" si="5"/>
        <v>38</v>
      </c>
      <c r="H20" s="154"/>
      <c r="I20">
        <f>BRPL_EOD!AI20+BRPL_EOD!AJ20</f>
        <v>10.75</v>
      </c>
      <c r="J20">
        <f>BYPL_EOD!AI20+BYPL_EOD!AJ20</f>
        <v>6.11</v>
      </c>
      <c r="K20">
        <f>MES_EOD!AI20+MES_EOD!AJ20</f>
        <v>2.2999999999999998</v>
      </c>
      <c r="L20">
        <f>NDMC_EOD!AI20+NDMC_EOD!AJ20</f>
        <v>11.51</v>
      </c>
      <c r="M20">
        <f>TPDDL_EOD!AI20+TPDDL_EOD!AJ20</f>
        <v>7.33</v>
      </c>
      <c r="N20">
        <f t="shared" si="0"/>
        <v>38</v>
      </c>
      <c r="O20" s="154">
        <f t="shared" si="1"/>
        <v>0</v>
      </c>
      <c r="P20">
        <v>10.75</v>
      </c>
      <c r="Q20">
        <v>6.11</v>
      </c>
      <c r="R20">
        <v>2.2999999999999998</v>
      </c>
      <c r="S20">
        <v>11.51</v>
      </c>
      <c r="T20">
        <v>7.33</v>
      </c>
      <c r="U20" s="156">
        <f t="shared" si="2"/>
        <v>38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38</v>
      </c>
      <c r="E21">
        <f>PPCL!P21</f>
        <v>0</v>
      </c>
      <c r="F21">
        <f t="shared" si="4"/>
        <v>200</v>
      </c>
      <c r="G21">
        <f t="shared" si="5"/>
        <v>38</v>
      </c>
      <c r="H21" s="154"/>
      <c r="I21">
        <f>BRPL_EOD!AI21+BRPL_EOD!AJ21</f>
        <v>10.75</v>
      </c>
      <c r="J21">
        <f>BYPL_EOD!AI21+BYPL_EOD!AJ21</f>
        <v>6.11</v>
      </c>
      <c r="K21">
        <f>MES_EOD!AI21+MES_EOD!AJ21</f>
        <v>2.2999999999999998</v>
      </c>
      <c r="L21">
        <f>NDMC_EOD!AI21+NDMC_EOD!AJ21</f>
        <v>11.51</v>
      </c>
      <c r="M21">
        <f>TPDDL_EOD!AI21+TPDDL_EOD!AJ21</f>
        <v>7.33</v>
      </c>
      <c r="N21">
        <f t="shared" si="0"/>
        <v>38</v>
      </c>
      <c r="O21" s="154">
        <f t="shared" si="1"/>
        <v>0</v>
      </c>
      <c r="P21">
        <v>10.75</v>
      </c>
      <c r="Q21">
        <v>6.11</v>
      </c>
      <c r="R21">
        <v>2.2999999999999998</v>
      </c>
      <c r="S21">
        <v>11.51</v>
      </c>
      <c r="T21">
        <v>7.33</v>
      </c>
      <c r="U21" s="156">
        <f t="shared" si="2"/>
        <v>38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38</v>
      </c>
      <c r="E22">
        <f>PPCL!P22</f>
        <v>0</v>
      </c>
      <c r="F22">
        <f t="shared" si="4"/>
        <v>200</v>
      </c>
      <c r="G22">
        <f t="shared" si="5"/>
        <v>38</v>
      </c>
      <c r="H22" s="154"/>
      <c r="I22">
        <f>BRPL_EOD!AI22+BRPL_EOD!AJ22</f>
        <v>10.75</v>
      </c>
      <c r="J22">
        <f>BYPL_EOD!AI22+BYPL_EOD!AJ22</f>
        <v>6.11</v>
      </c>
      <c r="K22">
        <f>MES_EOD!AI22+MES_EOD!AJ22</f>
        <v>2.2999999999999998</v>
      </c>
      <c r="L22">
        <f>NDMC_EOD!AI22+NDMC_EOD!AJ22</f>
        <v>11.51</v>
      </c>
      <c r="M22">
        <f>TPDDL_EOD!AI22+TPDDL_EOD!AJ22</f>
        <v>7.33</v>
      </c>
      <c r="N22">
        <f t="shared" si="0"/>
        <v>38</v>
      </c>
      <c r="O22" s="154">
        <f t="shared" si="1"/>
        <v>0</v>
      </c>
      <c r="P22">
        <v>10.75</v>
      </c>
      <c r="Q22">
        <v>6.11</v>
      </c>
      <c r="R22">
        <v>2.2999999999999998</v>
      </c>
      <c r="S22">
        <v>11.51</v>
      </c>
      <c r="T22">
        <v>7.33</v>
      </c>
      <c r="U22" s="156">
        <f t="shared" si="2"/>
        <v>38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38</v>
      </c>
      <c r="E23">
        <f>PPCL!P23</f>
        <v>0</v>
      </c>
      <c r="F23">
        <f t="shared" si="4"/>
        <v>200</v>
      </c>
      <c r="G23">
        <f t="shared" si="5"/>
        <v>38</v>
      </c>
      <c r="H23" s="154"/>
      <c r="I23">
        <f>BRPL_EOD!AI23+BRPL_EOD!AJ23</f>
        <v>10.75</v>
      </c>
      <c r="J23">
        <f>BYPL_EOD!AI23+BYPL_EOD!AJ23</f>
        <v>6.11</v>
      </c>
      <c r="K23">
        <f>MES_EOD!AI23+MES_EOD!AJ23</f>
        <v>2.2999999999999998</v>
      </c>
      <c r="L23">
        <f>NDMC_EOD!AI23+NDMC_EOD!AJ23</f>
        <v>11.51</v>
      </c>
      <c r="M23">
        <f>TPDDL_EOD!AI23+TPDDL_EOD!AJ23</f>
        <v>7.33</v>
      </c>
      <c r="N23">
        <f t="shared" si="0"/>
        <v>38</v>
      </c>
      <c r="O23" s="154">
        <f t="shared" si="1"/>
        <v>0</v>
      </c>
      <c r="P23">
        <v>10.75</v>
      </c>
      <c r="Q23">
        <v>6.11</v>
      </c>
      <c r="R23">
        <v>2.2999999999999998</v>
      </c>
      <c r="S23">
        <v>11.51</v>
      </c>
      <c r="T23">
        <v>7.33</v>
      </c>
      <c r="U23" s="156">
        <f t="shared" si="2"/>
        <v>38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38</v>
      </c>
      <c r="E24">
        <f>PPCL!P24</f>
        <v>0</v>
      </c>
      <c r="F24">
        <f t="shared" si="4"/>
        <v>200</v>
      </c>
      <c r="G24">
        <f t="shared" si="5"/>
        <v>38</v>
      </c>
      <c r="H24" s="154"/>
      <c r="I24">
        <f>BRPL_EOD!AI24+BRPL_EOD!AJ24</f>
        <v>10.75</v>
      </c>
      <c r="J24">
        <f>BYPL_EOD!AI24+BYPL_EOD!AJ24</f>
        <v>6.11</v>
      </c>
      <c r="K24">
        <f>MES_EOD!AI24+MES_EOD!AJ24</f>
        <v>2.2999999999999998</v>
      </c>
      <c r="L24">
        <f>NDMC_EOD!AI24+NDMC_EOD!AJ24</f>
        <v>11.51</v>
      </c>
      <c r="M24">
        <f>TPDDL_EOD!AI24+TPDDL_EOD!AJ24</f>
        <v>7.33</v>
      </c>
      <c r="N24">
        <f t="shared" si="0"/>
        <v>38</v>
      </c>
      <c r="O24" s="154">
        <f t="shared" si="1"/>
        <v>0</v>
      </c>
      <c r="P24">
        <v>10.75</v>
      </c>
      <c r="Q24">
        <v>6.11</v>
      </c>
      <c r="R24">
        <v>2.2999999999999998</v>
      </c>
      <c r="S24">
        <v>11.51</v>
      </c>
      <c r="T24">
        <v>7.33</v>
      </c>
      <c r="U24" s="156">
        <f t="shared" si="2"/>
        <v>38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38</v>
      </c>
      <c r="E25">
        <f>PPCL!P25</f>
        <v>0</v>
      </c>
      <c r="F25">
        <f t="shared" si="4"/>
        <v>200</v>
      </c>
      <c r="G25">
        <f t="shared" si="5"/>
        <v>38</v>
      </c>
      <c r="H25" s="154"/>
      <c r="I25">
        <f>BRPL_EOD!AI25+BRPL_EOD!AJ25</f>
        <v>10.75</v>
      </c>
      <c r="J25">
        <f>BYPL_EOD!AI25+BYPL_EOD!AJ25</f>
        <v>6.11</v>
      </c>
      <c r="K25">
        <f>MES_EOD!AI25+MES_EOD!AJ25</f>
        <v>2.2999999999999998</v>
      </c>
      <c r="L25">
        <f>NDMC_EOD!AI25+NDMC_EOD!AJ25</f>
        <v>11.51</v>
      </c>
      <c r="M25">
        <f>TPDDL_EOD!AI25+TPDDL_EOD!AJ25</f>
        <v>7.33</v>
      </c>
      <c r="N25">
        <f t="shared" si="0"/>
        <v>38</v>
      </c>
      <c r="O25" s="154">
        <f t="shared" si="1"/>
        <v>0</v>
      </c>
      <c r="P25">
        <v>10.75</v>
      </c>
      <c r="Q25">
        <v>6.11</v>
      </c>
      <c r="R25">
        <v>2.2999999999999998</v>
      </c>
      <c r="S25">
        <v>11.51</v>
      </c>
      <c r="T25">
        <v>7.33</v>
      </c>
      <c r="U25" s="156">
        <f t="shared" si="2"/>
        <v>38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38</v>
      </c>
      <c r="E26">
        <f>PPCL!P26</f>
        <v>0</v>
      </c>
      <c r="F26">
        <f t="shared" si="4"/>
        <v>200</v>
      </c>
      <c r="G26">
        <f t="shared" si="5"/>
        <v>38</v>
      </c>
      <c r="H26" s="154"/>
      <c r="I26">
        <f>BRPL_EOD!AI26+BRPL_EOD!AJ26</f>
        <v>10.75</v>
      </c>
      <c r="J26">
        <f>BYPL_EOD!AI26+BYPL_EOD!AJ26</f>
        <v>6.11</v>
      </c>
      <c r="K26">
        <f>MES_EOD!AI26+MES_EOD!AJ26</f>
        <v>2.2999999999999998</v>
      </c>
      <c r="L26">
        <f>NDMC_EOD!AI26+NDMC_EOD!AJ26</f>
        <v>11.51</v>
      </c>
      <c r="M26">
        <f>TPDDL_EOD!AI26+TPDDL_EOD!AJ26</f>
        <v>7.33</v>
      </c>
      <c r="N26">
        <f t="shared" si="0"/>
        <v>38</v>
      </c>
      <c r="O26" s="154">
        <f t="shared" si="1"/>
        <v>0</v>
      </c>
      <c r="P26">
        <v>10.75</v>
      </c>
      <c r="Q26">
        <v>6.11</v>
      </c>
      <c r="R26">
        <v>2.2999999999999998</v>
      </c>
      <c r="S26">
        <v>11.51</v>
      </c>
      <c r="T26">
        <v>7.33</v>
      </c>
      <c r="U26" s="156">
        <f t="shared" si="2"/>
        <v>38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38</v>
      </c>
      <c r="E27">
        <f>PPCL!P27</f>
        <v>0</v>
      </c>
      <c r="F27">
        <f t="shared" si="4"/>
        <v>200</v>
      </c>
      <c r="G27">
        <f t="shared" si="5"/>
        <v>38</v>
      </c>
      <c r="H27" s="154"/>
      <c r="I27">
        <f>BRPL_EOD!AI27+BRPL_EOD!AJ27</f>
        <v>10.75</v>
      </c>
      <c r="J27">
        <f>BYPL_EOD!AI27+BYPL_EOD!AJ27</f>
        <v>6.11</v>
      </c>
      <c r="K27">
        <f>MES_EOD!AI27+MES_EOD!AJ27</f>
        <v>2.2999999999999998</v>
      </c>
      <c r="L27">
        <f>NDMC_EOD!AI27+NDMC_EOD!AJ27</f>
        <v>11.51</v>
      </c>
      <c r="M27">
        <f>TPDDL_EOD!AI27+TPDDL_EOD!AJ27</f>
        <v>7.33</v>
      </c>
      <c r="N27">
        <f t="shared" si="0"/>
        <v>38</v>
      </c>
      <c r="O27" s="154">
        <f t="shared" si="1"/>
        <v>0</v>
      </c>
      <c r="P27">
        <v>10.75</v>
      </c>
      <c r="Q27">
        <v>6.11</v>
      </c>
      <c r="R27">
        <v>2.2999999999999998</v>
      </c>
      <c r="S27">
        <v>11.51</v>
      </c>
      <c r="T27">
        <v>7.33</v>
      </c>
      <c r="U27" s="156">
        <f t="shared" si="2"/>
        <v>38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38</v>
      </c>
      <c r="E28">
        <f>PPCL!P28</f>
        <v>0</v>
      </c>
      <c r="F28">
        <f t="shared" si="4"/>
        <v>200</v>
      </c>
      <c r="G28">
        <f t="shared" si="5"/>
        <v>38</v>
      </c>
      <c r="H28" s="154"/>
      <c r="I28">
        <f>BRPL_EOD!AI28+BRPL_EOD!AJ28</f>
        <v>10.75</v>
      </c>
      <c r="J28">
        <f>BYPL_EOD!AI28+BYPL_EOD!AJ28</f>
        <v>6.11</v>
      </c>
      <c r="K28">
        <f>MES_EOD!AI28+MES_EOD!AJ28</f>
        <v>2.2999999999999998</v>
      </c>
      <c r="L28">
        <f>NDMC_EOD!AI28+NDMC_EOD!AJ28</f>
        <v>11.51</v>
      </c>
      <c r="M28">
        <f>TPDDL_EOD!AI28+TPDDL_EOD!AJ28</f>
        <v>7.33</v>
      </c>
      <c r="N28">
        <f t="shared" si="0"/>
        <v>38</v>
      </c>
      <c r="O28" s="154">
        <f t="shared" si="1"/>
        <v>0</v>
      </c>
      <c r="P28">
        <v>10.75</v>
      </c>
      <c r="Q28">
        <v>6.11</v>
      </c>
      <c r="R28">
        <v>2.2999999999999998</v>
      </c>
      <c r="S28">
        <v>11.51</v>
      </c>
      <c r="T28">
        <v>7.33</v>
      </c>
      <c r="U28" s="156">
        <f t="shared" si="2"/>
        <v>38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38</v>
      </c>
      <c r="E29">
        <f>PPCL!P29</f>
        <v>0</v>
      </c>
      <c r="F29">
        <f t="shared" si="4"/>
        <v>200</v>
      </c>
      <c r="G29">
        <f t="shared" si="5"/>
        <v>38</v>
      </c>
      <c r="H29" s="154"/>
      <c r="I29">
        <f>BRPL_EOD!AI29+BRPL_EOD!AJ29</f>
        <v>10.75</v>
      </c>
      <c r="J29">
        <f>BYPL_EOD!AI29+BYPL_EOD!AJ29</f>
        <v>6.11</v>
      </c>
      <c r="K29">
        <f>MES_EOD!AI29+MES_EOD!AJ29</f>
        <v>2.2999999999999998</v>
      </c>
      <c r="L29">
        <f>NDMC_EOD!AI29+NDMC_EOD!AJ29</f>
        <v>11.51</v>
      </c>
      <c r="M29">
        <f>TPDDL_EOD!AI29+TPDDL_EOD!AJ29</f>
        <v>7.33</v>
      </c>
      <c r="N29">
        <f t="shared" si="0"/>
        <v>38</v>
      </c>
      <c r="O29" s="154">
        <f t="shared" si="1"/>
        <v>0</v>
      </c>
      <c r="P29">
        <v>10.75</v>
      </c>
      <c r="Q29">
        <v>6.11</v>
      </c>
      <c r="R29">
        <v>2.2999999999999998</v>
      </c>
      <c r="S29">
        <v>11.51</v>
      </c>
      <c r="T29">
        <v>7.33</v>
      </c>
      <c r="U29" s="156">
        <f t="shared" si="2"/>
        <v>38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38</v>
      </c>
      <c r="E30">
        <f>PPCL!P30</f>
        <v>0</v>
      </c>
      <c r="F30">
        <f t="shared" si="4"/>
        <v>200</v>
      </c>
      <c r="G30">
        <f t="shared" si="5"/>
        <v>38</v>
      </c>
      <c r="H30" s="154"/>
      <c r="I30">
        <f>BRPL_EOD!AI30+BRPL_EOD!AJ30</f>
        <v>10.75</v>
      </c>
      <c r="J30">
        <f>BYPL_EOD!AI30+BYPL_EOD!AJ30</f>
        <v>6.11</v>
      </c>
      <c r="K30">
        <f>MES_EOD!AI30+MES_EOD!AJ30</f>
        <v>2.2999999999999998</v>
      </c>
      <c r="L30">
        <f>NDMC_EOD!AI30+NDMC_EOD!AJ30</f>
        <v>11.51</v>
      </c>
      <c r="M30">
        <f>TPDDL_EOD!AI30+TPDDL_EOD!AJ30</f>
        <v>7.33</v>
      </c>
      <c r="N30">
        <f t="shared" si="0"/>
        <v>38</v>
      </c>
      <c r="O30" s="154">
        <f t="shared" si="1"/>
        <v>0</v>
      </c>
      <c r="P30">
        <v>10.75</v>
      </c>
      <c r="Q30">
        <v>6.11</v>
      </c>
      <c r="R30">
        <v>2.2999999999999998</v>
      </c>
      <c r="S30">
        <v>11.51</v>
      </c>
      <c r="T30">
        <v>7.33</v>
      </c>
      <c r="U30" s="156">
        <f t="shared" si="2"/>
        <v>38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36</v>
      </c>
      <c r="E31">
        <f>PPCL!P31</f>
        <v>0</v>
      </c>
      <c r="F31">
        <f t="shared" si="4"/>
        <v>200</v>
      </c>
      <c r="G31">
        <f t="shared" si="5"/>
        <v>36</v>
      </c>
      <c r="H31" s="154"/>
      <c r="I31">
        <f>BRPL_EOD!AI31+BRPL_EOD!AJ31</f>
        <v>10.16</v>
      </c>
      <c r="J31">
        <f>BYPL_EOD!AI31+BYPL_EOD!AJ31</f>
        <v>5.77</v>
      </c>
      <c r="K31">
        <f>MES_EOD!AI31+MES_EOD!AJ31</f>
        <v>2.1800000000000002</v>
      </c>
      <c r="L31">
        <f>NDMC_EOD!AI31+NDMC_EOD!AJ31</f>
        <v>10.89</v>
      </c>
      <c r="M31">
        <f>TPDDL_EOD!AI31+TPDDL_EOD!AJ31</f>
        <v>7</v>
      </c>
      <c r="N31">
        <f t="shared" si="0"/>
        <v>36</v>
      </c>
      <c r="O31" s="154">
        <f t="shared" si="1"/>
        <v>0</v>
      </c>
      <c r="P31">
        <v>10.16</v>
      </c>
      <c r="Q31">
        <v>5.77</v>
      </c>
      <c r="R31">
        <v>2.1800000000000002</v>
      </c>
      <c r="S31">
        <v>10.89</v>
      </c>
      <c r="T31">
        <v>7</v>
      </c>
      <c r="U31" s="156">
        <f t="shared" si="2"/>
        <v>36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36</v>
      </c>
      <c r="E32">
        <f>PPCL!P32</f>
        <v>0</v>
      </c>
      <c r="F32">
        <f t="shared" si="4"/>
        <v>200</v>
      </c>
      <c r="G32">
        <f t="shared" si="5"/>
        <v>36</v>
      </c>
      <c r="H32" s="154"/>
      <c r="I32">
        <f>BRPL_EOD!AI32+BRPL_EOD!AJ32</f>
        <v>10.16</v>
      </c>
      <c r="J32">
        <f>BYPL_EOD!AI32+BYPL_EOD!AJ32</f>
        <v>5.77</v>
      </c>
      <c r="K32">
        <f>MES_EOD!AI32+MES_EOD!AJ32</f>
        <v>2.1800000000000002</v>
      </c>
      <c r="L32">
        <f>NDMC_EOD!AI32+NDMC_EOD!AJ32</f>
        <v>10.89</v>
      </c>
      <c r="M32">
        <f>TPDDL_EOD!AI32+TPDDL_EOD!AJ32</f>
        <v>7</v>
      </c>
      <c r="N32">
        <f t="shared" si="0"/>
        <v>36</v>
      </c>
      <c r="O32" s="154">
        <f t="shared" si="1"/>
        <v>0</v>
      </c>
      <c r="P32">
        <v>10.16</v>
      </c>
      <c r="Q32">
        <v>5.77</v>
      </c>
      <c r="R32">
        <v>2.1800000000000002</v>
      </c>
      <c r="S32">
        <v>10.89</v>
      </c>
      <c r="T32">
        <v>7</v>
      </c>
      <c r="U32" s="156">
        <f t="shared" si="2"/>
        <v>36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36</v>
      </c>
      <c r="E33">
        <f>PPCL!P33</f>
        <v>0</v>
      </c>
      <c r="F33">
        <f t="shared" si="4"/>
        <v>200</v>
      </c>
      <c r="G33">
        <f t="shared" si="5"/>
        <v>36</v>
      </c>
      <c r="H33" s="154"/>
      <c r="I33">
        <f>BRPL_EOD!AI33+BRPL_EOD!AJ33</f>
        <v>10.16</v>
      </c>
      <c r="J33">
        <f>BYPL_EOD!AI33+BYPL_EOD!AJ33</f>
        <v>5.77</v>
      </c>
      <c r="K33">
        <f>MES_EOD!AI33+MES_EOD!AJ33</f>
        <v>2.1800000000000002</v>
      </c>
      <c r="L33">
        <f>NDMC_EOD!AI33+NDMC_EOD!AJ33</f>
        <v>10.89</v>
      </c>
      <c r="M33">
        <f>TPDDL_EOD!AI33+TPDDL_EOD!AJ33</f>
        <v>7</v>
      </c>
      <c r="N33">
        <f t="shared" si="0"/>
        <v>36</v>
      </c>
      <c r="O33" s="154">
        <f t="shared" si="1"/>
        <v>0</v>
      </c>
      <c r="P33">
        <v>10.16</v>
      </c>
      <c r="Q33">
        <v>5.77</v>
      </c>
      <c r="R33">
        <v>2.1800000000000002</v>
      </c>
      <c r="S33">
        <v>10.89</v>
      </c>
      <c r="T33">
        <v>7</v>
      </c>
      <c r="U33" s="156">
        <f t="shared" si="2"/>
        <v>36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36</v>
      </c>
      <c r="E34">
        <f>PPCL!P34</f>
        <v>0</v>
      </c>
      <c r="F34">
        <f t="shared" si="4"/>
        <v>200</v>
      </c>
      <c r="G34">
        <f t="shared" si="5"/>
        <v>36</v>
      </c>
      <c r="H34" s="154"/>
      <c r="I34">
        <f>BRPL_EOD!AI34+BRPL_EOD!AJ34</f>
        <v>10.16</v>
      </c>
      <c r="J34">
        <f>BYPL_EOD!AI34+BYPL_EOD!AJ34</f>
        <v>5.77</v>
      </c>
      <c r="K34">
        <f>MES_EOD!AI34+MES_EOD!AJ34</f>
        <v>2.1800000000000002</v>
      </c>
      <c r="L34">
        <f>NDMC_EOD!AI34+NDMC_EOD!AJ34</f>
        <v>10.89</v>
      </c>
      <c r="M34">
        <f>TPDDL_EOD!AI34+TPDDL_EOD!AJ34</f>
        <v>7</v>
      </c>
      <c r="N34">
        <f t="shared" si="0"/>
        <v>36</v>
      </c>
      <c r="O34" s="154">
        <f t="shared" si="1"/>
        <v>0</v>
      </c>
      <c r="P34">
        <v>10.16</v>
      </c>
      <c r="Q34">
        <v>5.77</v>
      </c>
      <c r="R34">
        <v>2.1800000000000002</v>
      </c>
      <c r="S34">
        <v>10.89</v>
      </c>
      <c r="T34">
        <v>7</v>
      </c>
      <c r="U34" s="156">
        <f t="shared" si="2"/>
        <v>36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200</v>
      </c>
      <c r="G35">
        <f t="shared" si="5"/>
        <v>36</v>
      </c>
      <c r="H35" s="154"/>
      <c r="I35">
        <f>BRPL_EOD!AI35+BRPL_EOD!AJ35</f>
        <v>10.16</v>
      </c>
      <c r="J35">
        <f>BYPL_EOD!AI35+BYPL_EOD!AJ35</f>
        <v>5.77</v>
      </c>
      <c r="K35">
        <f>MES_EOD!AI35+MES_EOD!AJ35</f>
        <v>2.1800000000000002</v>
      </c>
      <c r="L35">
        <f>NDMC_EOD!AI35+NDMC_EOD!AJ35</f>
        <v>10.89</v>
      </c>
      <c r="M35">
        <f>TPDDL_EOD!AI35+TPDDL_EOD!AJ35</f>
        <v>7</v>
      </c>
      <c r="N35">
        <f t="shared" si="0"/>
        <v>36</v>
      </c>
      <c r="O35" s="154">
        <f t="shared" si="1"/>
        <v>0</v>
      </c>
      <c r="P35">
        <v>10.16</v>
      </c>
      <c r="Q35">
        <v>5.77</v>
      </c>
      <c r="R35">
        <v>2.1800000000000002</v>
      </c>
      <c r="S35">
        <v>10.89</v>
      </c>
      <c r="T35">
        <v>7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200</v>
      </c>
      <c r="G36">
        <f t="shared" si="5"/>
        <v>36</v>
      </c>
      <c r="H36" s="154"/>
      <c r="I36">
        <f>BRPL_EOD!AI36+BRPL_EOD!AJ36</f>
        <v>10.16</v>
      </c>
      <c r="J36">
        <f>BYPL_EOD!AI36+BYPL_EOD!AJ36</f>
        <v>5.77</v>
      </c>
      <c r="K36">
        <f>MES_EOD!AI36+MES_EOD!AJ36</f>
        <v>2.1800000000000002</v>
      </c>
      <c r="L36">
        <f>NDMC_EOD!AI36+NDMC_EOD!AJ36</f>
        <v>10.89</v>
      </c>
      <c r="M36">
        <f>TPDDL_EOD!AI36+TPDDL_EOD!AJ36</f>
        <v>7</v>
      </c>
      <c r="N36">
        <f t="shared" si="0"/>
        <v>36</v>
      </c>
      <c r="O36" s="154">
        <f t="shared" si="1"/>
        <v>0</v>
      </c>
      <c r="P36">
        <v>10.16</v>
      </c>
      <c r="Q36">
        <v>5.77</v>
      </c>
      <c r="R36">
        <v>2.1800000000000002</v>
      </c>
      <c r="S36">
        <v>10.89</v>
      </c>
      <c r="T36">
        <v>7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200</v>
      </c>
      <c r="G37">
        <f t="shared" si="5"/>
        <v>36</v>
      </c>
      <c r="H37" s="154"/>
      <c r="I37">
        <f>BRPL_EOD!AI37+BRPL_EOD!AJ37</f>
        <v>10.16</v>
      </c>
      <c r="J37">
        <f>BYPL_EOD!AI37+BYPL_EOD!AJ37</f>
        <v>5.77</v>
      </c>
      <c r="K37">
        <f>MES_EOD!AI37+MES_EOD!AJ37</f>
        <v>2.1800000000000002</v>
      </c>
      <c r="L37">
        <f>NDMC_EOD!AI37+NDMC_EOD!AJ37</f>
        <v>10.89</v>
      </c>
      <c r="M37">
        <f>TPDDL_EOD!AI37+TPDDL_EOD!AJ37</f>
        <v>7</v>
      </c>
      <c r="N37">
        <f t="shared" si="0"/>
        <v>36</v>
      </c>
      <c r="O37" s="154">
        <f t="shared" si="1"/>
        <v>0</v>
      </c>
      <c r="P37">
        <v>10.16</v>
      </c>
      <c r="Q37">
        <v>5.77</v>
      </c>
      <c r="R37">
        <v>2.1800000000000002</v>
      </c>
      <c r="S37">
        <v>10.89</v>
      </c>
      <c r="T37">
        <v>7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200</v>
      </c>
      <c r="G38">
        <f t="shared" si="5"/>
        <v>36</v>
      </c>
      <c r="H38" s="154"/>
      <c r="I38">
        <f>BRPL_EOD!AI38+BRPL_EOD!AJ38</f>
        <v>10.16</v>
      </c>
      <c r="J38">
        <f>BYPL_EOD!AI38+BYPL_EOD!AJ38</f>
        <v>5.77</v>
      </c>
      <c r="K38">
        <f>MES_EOD!AI38+MES_EOD!AJ38</f>
        <v>2.1800000000000002</v>
      </c>
      <c r="L38">
        <f>NDMC_EOD!AI38+NDMC_EOD!AJ38</f>
        <v>10.89</v>
      </c>
      <c r="M38">
        <f>TPDDL_EOD!AI38+TPDDL_EOD!AJ38</f>
        <v>7</v>
      </c>
      <c r="N38">
        <f t="shared" si="0"/>
        <v>36</v>
      </c>
      <c r="O38" s="154">
        <f t="shared" si="1"/>
        <v>0</v>
      </c>
      <c r="P38">
        <v>10.16</v>
      </c>
      <c r="Q38">
        <v>5.77</v>
      </c>
      <c r="R38">
        <v>2.1800000000000002</v>
      </c>
      <c r="S38">
        <v>10.89</v>
      </c>
      <c r="T38">
        <v>7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200</v>
      </c>
      <c r="G39">
        <f t="shared" si="5"/>
        <v>36</v>
      </c>
      <c r="H39" s="154"/>
      <c r="I39">
        <f>BRPL_EOD!AI39+BRPL_EOD!AJ39</f>
        <v>10.16</v>
      </c>
      <c r="J39">
        <f>BYPL_EOD!AI39+BYPL_EOD!AJ39</f>
        <v>5.77</v>
      </c>
      <c r="K39">
        <f>MES_EOD!AI39+MES_EOD!AJ39</f>
        <v>2.1800000000000002</v>
      </c>
      <c r="L39">
        <f>NDMC_EOD!AI39+NDMC_EOD!AJ39</f>
        <v>10.89</v>
      </c>
      <c r="M39">
        <f>TPDDL_EOD!AI39+TPDDL_EOD!AJ39</f>
        <v>7</v>
      </c>
      <c r="N39">
        <f t="shared" si="0"/>
        <v>36</v>
      </c>
      <c r="O39" s="154">
        <f t="shared" si="1"/>
        <v>0</v>
      </c>
      <c r="P39">
        <v>10.16</v>
      </c>
      <c r="Q39">
        <v>5.77</v>
      </c>
      <c r="R39">
        <v>2.1800000000000002</v>
      </c>
      <c r="S39">
        <v>10.89</v>
      </c>
      <c r="T39">
        <v>7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200</v>
      </c>
      <c r="G40">
        <f t="shared" si="5"/>
        <v>36</v>
      </c>
      <c r="H40" s="154"/>
      <c r="I40">
        <f>BRPL_EOD!AI40+BRPL_EOD!AJ40</f>
        <v>10.16</v>
      </c>
      <c r="J40">
        <f>BYPL_EOD!AI40+BYPL_EOD!AJ40</f>
        <v>5.77</v>
      </c>
      <c r="K40">
        <f>MES_EOD!AI40+MES_EOD!AJ40</f>
        <v>2.1800000000000002</v>
      </c>
      <c r="L40">
        <f>NDMC_EOD!AI40+NDMC_EOD!AJ40</f>
        <v>10.89</v>
      </c>
      <c r="M40">
        <f>TPDDL_EOD!AI40+TPDDL_EOD!AJ40</f>
        <v>7</v>
      </c>
      <c r="N40">
        <f t="shared" si="0"/>
        <v>36</v>
      </c>
      <c r="O40" s="154">
        <f t="shared" si="1"/>
        <v>0</v>
      </c>
      <c r="P40">
        <v>10.16</v>
      </c>
      <c r="Q40">
        <v>5.77</v>
      </c>
      <c r="R40">
        <v>2.1800000000000002</v>
      </c>
      <c r="S40">
        <v>10.89</v>
      </c>
      <c r="T40">
        <v>7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200</v>
      </c>
      <c r="G41">
        <f t="shared" si="5"/>
        <v>36</v>
      </c>
      <c r="H41" s="154"/>
      <c r="I41">
        <f>BRPL_EOD!AI41+BRPL_EOD!AJ41</f>
        <v>10.16</v>
      </c>
      <c r="J41">
        <f>BYPL_EOD!AI41+BYPL_EOD!AJ41</f>
        <v>5.77</v>
      </c>
      <c r="K41">
        <f>MES_EOD!AI41+MES_EOD!AJ41</f>
        <v>2.1800000000000002</v>
      </c>
      <c r="L41">
        <f>NDMC_EOD!AI41+NDMC_EOD!AJ41</f>
        <v>10.89</v>
      </c>
      <c r="M41">
        <f>TPDDL_EOD!AI41+TPDDL_EOD!AJ41</f>
        <v>7</v>
      </c>
      <c r="N41">
        <f t="shared" si="0"/>
        <v>36</v>
      </c>
      <c r="O41" s="154">
        <f t="shared" si="1"/>
        <v>0</v>
      </c>
      <c r="P41">
        <v>10.16</v>
      </c>
      <c r="Q41">
        <v>5.77</v>
      </c>
      <c r="R41">
        <v>2.1800000000000002</v>
      </c>
      <c r="S41">
        <v>10.89</v>
      </c>
      <c r="T41">
        <v>7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200</v>
      </c>
      <c r="G42">
        <f t="shared" si="5"/>
        <v>36</v>
      </c>
      <c r="H42" s="154"/>
      <c r="I42">
        <f>BRPL_EOD!AI42+BRPL_EOD!AJ42</f>
        <v>10.16</v>
      </c>
      <c r="J42">
        <f>BYPL_EOD!AI42+BYPL_EOD!AJ42</f>
        <v>5.77</v>
      </c>
      <c r="K42">
        <f>MES_EOD!AI42+MES_EOD!AJ42</f>
        <v>2.1800000000000002</v>
      </c>
      <c r="L42">
        <f>NDMC_EOD!AI42+NDMC_EOD!AJ42</f>
        <v>10.89</v>
      </c>
      <c r="M42">
        <f>TPDDL_EOD!AI42+TPDDL_EOD!AJ42</f>
        <v>7</v>
      </c>
      <c r="N42">
        <f t="shared" si="0"/>
        <v>36</v>
      </c>
      <c r="O42" s="154">
        <f t="shared" si="1"/>
        <v>0</v>
      </c>
      <c r="P42">
        <v>10.16</v>
      </c>
      <c r="Q42">
        <v>5.77</v>
      </c>
      <c r="R42">
        <v>2.1800000000000002</v>
      </c>
      <c r="S42">
        <v>10.89</v>
      </c>
      <c r="T42">
        <v>7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200</v>
      </c>
      <c r="G43">
        <f t="shared" si="5"/>
        <v>34</v>
      </c>
      <c r="H43" s="154"/>
      <c r="I43">
        <f>BRPL_EOD!AI43+BRPL_EOD!AJ43</f>
        <v>5.8</v>
      </c>
      <c r="J43">
        <f>BYPL_EOD!AI43+BYPL_EOD!AJ43</f>
        <v>20.73</v>
      </c>
      <c r="K43">
        <f>MES_EOD!AI43+MES_EOD!AJ43</f>
        <v>1.66</v>
      </c>
      <c r="L43">
        <f>NDMC_EOD!AI43+NDMC_EOD!AJ43</f>
        <v>0</v>
      </c>
      <c r="M43">
        <f>TPDDL_EOD!AI43+TPDDL_EOD!AJ43</f>
        <v>5.8</v>
      </c>
      <c r="N43">
        <f t="shared" si="0"/>
        <v>33.99</v>
      </c>
      <c r="O43" s="154">
        <f t="shared" si="1"/>
        <v>9.9999999999980105E-3</v>
      </c>
      <c r="P43">
        <v>5.8017063842306555</v>
      </c>
      <c r="Q43">
        <v>20.736098852603707</v>
      </c>
      <c r="R43">
        <v>1.6604883789349807</v>
      </c>
      <c r="S43">
        <v>0</v>
      </c>
      <c r="T43">
        <v>5.8017063842306555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200</v>
      </c>
      <c r="G44">
        <f t="shared" si="5"/>
        <v>34</v>
      </c>
      <c r="H44" s="154"/>
      <c r="I44">
        <f>BRPL_EOD!AI44+BRPL_EOD!AJ44</f>
        <v>6.1</v>
      </c>
      <c r="J44">
        <f>BYPL_EOD!AI44+BYPL_EOD!AJ44</f>
        <v>21.79</v>
      </c>
      <c r="K44">
        <f>MES_EOD!AI44+MES_EOD!AJ44</f>
        <v>0</v>
      </c>
      <c r="L44">
        <f>NDMC_EOD!AI44+NDMC_EOD!AJ44</f>
        <v>0</v>
      </c>
      <c r="M44">
        <f>TPDDL_EOD!AI44+TPDDL_EOD!AJ44</f>
        <v>6.1</v>
      </c>
      <c r="N44">
        <f t="shared" si="0"/>
        <v>33.99</v>
      </c>
      <c r="O44" s="154">
        <f t="shared" si="1"/>
        <v>9.9999999999980105E-3</v>
      </c>
      <c r="P44">
        <v>6.1017946454839649</v>
      </c>
      <c r="Q44">
        <v>21.796410709032067</v>
      </c>
      <c r="R44">
        <v>0</v>
      </c>
      <c r="S44">
        <v>0</v>
      </c>
      <c r="T44">
        <v>6.1017946454839649</v>
      </c>
      <c r="U44" s="156">
        <f t="shared" si="2"/>
        <v>33.999999999999993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200</v>
      </c>
      <c r="G45">
        <f t="shared" si="5"/>
        <v>34</v>
      </c>
      <c r="H45" s="154"/>
      <c r="I45">
        <f>BRPL_EOD!AI45+BRPL_EOD!AJ45</f>
        <v>9.4600000000000009</v>
      </c>
      <c r="J45">
        <f>BYPL_EOD!AI45+BYPL_EOD!AJ45</f>
        <v>5.38</v>
      </c>
      <c r="K45">
        <f>MES_EOD!AI45+MES_EOD!AJ45</f>
        <v>2.0299999999999998</v>
      </c>
      <c r="L45">
        <f>NDMC_EOD!AI45+NDMC_EOD!AJ45</f>
        <v>10.14</v>
      </c>
      <c r="M45">
        <f>TPDDL_EOD!AI45+TPDDL_EOD!AJ45</f>
        <v>7</v>
      </c>
      <c r="N45">
        <f t="shared" si="0"/>
        <v>34.010000000000005</v>
      </c>
      <c r="O45" s="154">
        <f t="shared" si="1"/>
        <v>-1.0000000000005116E-2</v>
      </c>
      <c r="P45">
        <v>9.4572184651573057</v>
      </c>
      <c r="Q45">
        <v>5.3784181123199053</v>
      </c>
      <c r="R45">
        <v>2.0294031167303728</v>
      </c>
      <c r="S45">
        <v>10.137018523963539</v>
      </c>
      <c r="T45">
        <v>6.9979417818288727</v>
      </c>
      <c r="U45" s="156">
        <f t="shared" si="2"/>
        <v>33.999999999999993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200</v>
      </c>
      <c r="G46">
        <f t="shared" si="5"/>
        <v>34</v>
      </c>
      <c r="H46" s="154"/>
      <c r="I46">
        <f>BRPL_EOD!AI46+BRPL_EOD!AJ46</f>
        <v>9.4600000000000009</v>
      </c>
      <c r="J46">
        <f>BYPL_EOD!AI46+BYPL_EOD!AJ46</f>
        <v>5.38</v>
      </c>
      <c r="K46">
        <f>MES_EOD!AI46+MES_EOD!AJ46</f>
        <v>2.0299999999999998</v>
      </c>
      <c r="L46">
        <f>NDMC_EOD!AI46+NDMC_EOD!AJ46</f>
        <v>10.14</v>
      </c>
      <c r="M46">
        <f>TPDDL_EOD!AI46+TPDDL_EOD!AJ46</f>
        <v>7</v>
      </c>
      <c r="N46">
        <f t="shared" si="0"/>
        <v>34.010000000000005</v>
      </c>
      <c r="O46" s="154">
        <f t="shared" si="1"/>
        <v>-1.0000000000005116E-2</v>
      </c>
      <c r="P46">
        <v>9.4572184651573057</v>
      </c>
      <c r="Q46">
        <v>5.3784181123199053</v>
      </c>
      <c r="R46">
        <v>2.0294031167303728</v>
      </c>
      <c r="S46">
        <v>10.137018523963539</v>
      </c>
      <c r="T46">
        <v>6.9979417818288727</v>
      </c>
      <c r="U46" s="156">
        <f t="shared" si="2"/>
        <v>33.999999999999993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200</v>
      </c>
      <c r="G47">
        <f t="shared" si="5"/>
        <v>32</v>
      </c>
      <c r="H47" s="154"/>
      <c r="I47">
        <f>BRPL_EOD!AI47+BRPL_EOD!AJ47</f>
        <v>8.75</v>
      </c>
      <c r="J47">
        <f>BYPL_EOD!AI47+BYPL_EOD!AJ47</f>
        <v>5</v>
      </c>
      <c r="K47">
        <f>MES_EOD!AI47+MES_EOD!AJ47</f>
        <v>1.87</v>
      </c>
      <c r="L47">
        <f>NDMC_EOD!AI47+NDMC_EOD!AJ47</f>
        <v>9.3699999999999992</v>
      </c>
      <c r="M47">
        <f>TPDDL_EOD!AI47+TPDDL_EOD!AJ47</f>
        <v>7</v>
      </c>
      <c r="N47">
        <f t="shared" si="0"/>
        <v>31.990000000000002</v>
      </c>
      <c r="O47" s="154">
        <f t="shared" si="1"/>
        <v>9.9999999999980105E-3</v>
      </c>
      <c r="P47">
        <v>8.7527352297592991</v>
      </c>
      <c r="Q47">
        <v>5.0015629884338857</v>
      </c>
      <c r="R47">
        <v>1.8705845576742732</v>
      </c>
      <c r="S47">
        <v>9.3729290403251007</v>
      </c>
      <c r="T47">
        <v>7.0021881838074398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200</v>
      </c>
      <c r="G48">
        <f t="shared" si="5"/>
        <v>32</v>
      </c>
      <c r="H48" s="154"/>
      <c r="I48">
        <f>BRPL_EOD!AI48+BRPL_EOD!AJ48</f>
        <v>8.75</v>
      </c>
      <c r="J48">
        <f>BYPL_EOD!AI48+BYPL_EOD!AJ48</f>
        <v>5</v>
      </c>
      <c r="K48">
        <f>MES_EOD!AI48+MES_EOD!AJ48</f>
        <v>1.87</v>
      </c>
      <c r="L48">
        <f>NDMC_EOD!AI48+NDMC_EOD!AJ48</f>
        <v>9.3699999999999992</v>
      </c>
      <c r="M48">
        <f>TPDDL_EOD!AI48+TPDDL_EOD!AJ48</f>
        <v>7</v>
      </c>
      <c r="N48">
        <f t="shared" si="0"/>
        <v>31.990000000000002</v>
      </c>
      <c r="O48" s="154">
        <f t="shared" si="1"/>
        <v>9.9999999999980105E-3</v>
      </c>
      <c r="P48">
        <v>8.7527352297592991</v>
      </c>
      <c r="Q48">
        <v>5.0015629884338857</v>
      </c>
      <c r="R48">
        <v>1.8705845576742732</v>
      </c>
      <c r="S48">
        <v>9.3729290403251007</v>
      </c>
      <c r="T48">
        <v>7.0021881838074398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200</v>
      </c>
      <c r="G49">
        <f t="shared" si="5"/>
        <v>32</v>
      </c>
      <c r="H49" s="154"/>
      <c r="I49">
        <f>BRPL_EOD!AI49+BRPL_EOD!AJ49</f>
        <v>7</v>
      </c>
      <c r="J49">
        <f>BYPL_EOD!AI49+BYPL_EOD!AJ49</f>
        <v>15</v>
      </c>
      <c r="K49">
        <f>MES_EOD!AI49+MES_EOD!AJ49</f>
        <v>2</v>
      </c>
      <c r="L49">
        <f>NDMC_EOD!AI49+NDMC_EOD!AJ49</f>
        <v>1</v>
      </c>
      <c r="M49">
        <f>TPDDL_EOD!AI49+TPDDL_EOD!AJ49</f>
        <v>7</v>
      </c>
      <c r="N49">
        <f t="shared" si="0"/>
        <v>32</v>
      </c>
      <c r="O49" s="154">
        <f t="shared" si="1"/>
        <v>0</v>
      </c>
      <c r="P49">
        <v>7</v>
      </c>
      <c r="Q49">
        <v>15</v>
      </c>
      <c r="R49">
        <v>2</v>
      </c>
      <c r="S49">
        <v>1</v>
      </c>
      <c r="T49">
        <v>7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200</v>
      </c>
      <c r="G50">
        <f t="shared" si="5"/>
        <v>32</v>
      </c>
      <c r="H50" s="154"/>
      <c r="I50">
        <f>BRPL_EOD!AI50+BRPL_EOD!AJ50</f>
        <v>8.75</v>
      </c>
      <c r="J50">
        <f>BYPL_EOD!AI50+BYPL_EOD!AJ50</f>
        <v>5</v>
      </c>
      <c r="K50">
        <f>MES_EOD!AI50+MES_EOD!AJ50</f>
        <v>1.87</v>
      </c>
      <c r="L50">
        <f>NDMC_EOD!AI50+NDMC_EOD!AJ50</f>
        <v>9.3699999999999992</v>
      </c>
      <c r="M50">
        <f>TPDDL_EOD!AI50+TPDDL_EOD!AJ50</f>
        <v>7</v>
      </c>
      <c r="N50">
        <f t="shared" si="0"/>
        <v>31.990000000000002</v>
      </c>
      <c r="O50" s="154">
        <f t="shared" si="1"/>
        <v>9.9999999999980105E-3</v>
      </c>
      <c r="P50">
        <v>8.7527352297592991</v>
      </c>
      <c r="Q50">
        <v>5.0015629884338857</v>
      </c>
      <c r="R50">
        <v>1.8705845576742732</v>
      </c>
      <c r="S50">
        <v>9.3729290403251007</v>
      </c>
      <c r="T50">
        <v>7.0021881838074398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200</v>
      </c>
      <c r="G51">
        <f t="shared" si="5"/>
        <v>32</v>
      </c>
      <c r="H51" s="154"/>
      <c r="I51">
        <f>BRPL_EOD!AI51+BRPL_EOD!AJ51</f>
        <v>8.75</v>
      </c>
      <c r="J51">
        <f>BYPL_EOD!AI51+BYPL_EOD!AJ51</f>
        <v>5</v>
      </c>
      <c r="K51">
        <f>MES_EOD!AI51+MES_EOD!AJ51</f>
        <v>1.87</v>
      </c>
      <c r="L51">
        <f>NDMC_EOD!AI51+NDMC_EOD!AJ51</f>
        <v>9.3699999999999992</v>
      </c>
      <c r="M51">
        <f>TPDDL_EOD!AI51+TPDDL_EOD!AJ51</f>
        <v>7</v>
      </c>
      <c r="N51">
        <f t="shared" si="0"/>
        <v>31.990000000000002</v>
      </c>
      <c r="O51" s="154">
        <f t="shared" si="1"/>
        <v>9.9999999999980105E-3</v>
      </c>
      <c r="P51">
        <v>8.7527352297592991</v>
      </c>
      <c r="Q51">
        <v>5.0015629884338857</v>
      </c>
      <c r="R51">
        <v>1.8705845576742732</v>
      </c>
      <c r="S51">
        <v>9.3729290403251007</v>
      </c>
      <c r="T51">
        <v>7.0021881838074398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200</v>
      </c>
      <c r="G52">
        <f t="shared" si="5"/>
        <v>32</v>
      </c>
      <c r="H52" s="154"/>
      <c r="I52">
        <f>BRPL_EOD!AI52+BRPL_EOD!AJ52</f>
        <v>8.75</v>
      </c>
      <c r="J52">
        <f>BYPL_EOD!AI52+BYPL_EOD!AJ52</f>
        <v>5</v>
      </c>
      <c r="K52">
        <f>MES_EOD!AI52+MES_EOD!AJ52</f>
        <v>1.87</v>
      </c>
      <c r="L52">
        <f>NDMC_EOD!AI52+NDMC_EOD!AJ52</f>
        <v>9.3699999999999992</v>
      </c>
      <c r="M52">
        <f>TPDDL_EOD!AI52+TPDDL_EOD!AJ52</f>
        <v>7</v>
      </c>
      <c r="N52">
        <f t="shared" si="0"/>
        <v>31.990000000000002</v>
      </c>
      <c r="O52" s="154">
        <f t="shared" si="1"/>
        <v>9.9999999999980105E-3</v>
      </c>
      <c r="P52">
        <v>8.7527352297592991</v>
      </c>
      <c r="Q52">
        <v>5.0015629884338857</v>
      </c>
      <c r="R52">
        <v>1.8705845576742732</v>
      </c>
      <c r="S52">
        <v>9.3729290403251007</v>
      </c>
      <c r="T52">
        <v>7.0021881838074398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200</v>
      </c>
      <c r="G53">
        <f t="shared" si="5"/>
        <v>32</v>
      </c>
      <c r="H53" s="154"/>
      <c r="I53">
        <f>BRPL_EOD!AI53+BRPL_EOD!AJ53</f>
        <v>8.75</v>
      </c>
      <c r="J53">
        <f>BYPL_EOD!AI53+BYPL_EOD!AJ53</f>
        <v>5</v>
      </c>
      <c r="K53">
        <f>MES_EOD!AI53+MES_EOD!AJ53</f>
        <v>1.87</v>
      </c>
      <c r="L53">
        <f>NDMC_EOD!AI53+NDMC_EOD!AJ53</f>
        <v>9.3699999999999992</v>
      </c>
      <c r="M53">
        <f>TPDDL_EOD!AI53+TPDDL_EOD!AJ53</f>
        <v>7</v>
      </c>
      <c r="N53">
        <f t="shared" si="0"/>
        <v>31.990000000000002</v>
      </c>
      <c r="O53" s="154">
        <f t="shared" si="1"/>
        <v>9.9999999999980105E-3</v>
      </c>
      <c r="P53">
        <v>8.7527352297592991</v>
      </c>
      <c r="Q53">
        <v>5.0015629884338857</v>
      </c>
      <c r="R53">
        <v>1.8705845576742732</v>
      </c>
      <c r="S53">
        <v>9.3729290403251007</v>
      </c>
      <c r="T53">
        <v>7.0021881838074398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200</v>
      </c>
      <c r="G54">
        <f t="shared" si="5"/>
        <v>32</v>
      </c>
      <c r="H54" s="154"/>
      <c r="I54">
        <f>BRPL_EOD!AI54+BRPL_EOD!AJ54</f>
        <v>8.75</v>
      </c>
      <c r="J54">
        <f>BYPL_EOD!AI54+BYPL_EOD!AJ54</f>
        <v>5</v>
      </c>
      <c r="K54">
        <f>MES_EOD!AI54+MES_EOD!AJ54</f>
        <v>1.87</v>
      </c>
      <c r="L54">
        <f>NDMC_EOD!AI54+NDMC_EOD!AJ54</f>
        <v>9.3699999999999992</v>
      </c>
      <c r="M54">
        <f>TPDDL_EOD!AI54+TPDDL_EOD!AJ54</f>
        <v>7</v>
      </c>
      <c r="N54">
        <f t="shared" si="0"/>
        <v>31.990000000000002</v>
      </c>
      <c r="O54" s="154">
        <f t="shared" si="1"/>
        <v>9.9999999999980105E-3</v>
      </c>
      <c r="P54">
        <v>8.7527352297592991</v>
      </c>
      <c r="Q54">
        <v>5.0015629884338857</v>
      </c>
      <c r="R54">
        <v>1.8705845576742732</v>
      </c>
      <c r="S54">
        <v>9.3729290403251007</v>
      </c>
      <c r="T54">
        <v>7.0021881838074398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200</v>
      </c>
      <c r="G55">
        <f t="shared" si="5"/>
        <v>30</v>
      </c>
      <c r="H55" s="154"/>
      <c r="I55">
        <f>BRPL_EOD!AI55+BRPL_EOD!AJ55</f>
        <v>7.73</v>
      </c>
      <c r="J55">
        <f>BYPL_EOD!AI55+BYPL_EOD!AJ55</f>
        <v>5</v>
      </c>
      <c r="K55">
        <f>MES_EOD!AI55+MES_EOD!AJ55</f>
        <v>2</v>
      </c>
      <c r="L55">
        <f>NDMC_EOD!AI55+NDMC_EOD!AJ55</f>
        <v>8.27</v>
      </c>
      <c r="M55">
        <f>TPDDL_EOD!AI55+TPDDL_EOD!AJ55</f>
        <v>7</v>
      </c>
      <c r="N55">
        <f t="shared" si="0"/>
        <v>30</v>
      </c>
      <c r="O55" s="154">
        <f t="shared" si="1"/>
        <v>0</v>
      </c>
      <c r="P55">
        <v>7.73</v>
      </c>
      <c r="Q55">
        <v>5</v>
      </c>
      <c r="R55">
        <v>2</v>
      </c>
      <c r="S55">
        <v>8.27</v>
      </c>
      <c r="T55">
        <v>7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200</v>
      </c>
      <c r="G56">
        <f t="shared" si="5"/>
        <v>30</v>
      </c>
      <c r="H56" s="154"/>
      <c r="I56">
        <f>BRPL_EOD!AI56+BRPL_EOD!AJ56</f>
        <v>7.88</v>
      </c>
      <c r="J56">
        <f>BYPL_EOD!AI56+BYPL_EOD!AJ56</f>
        <v>5</v>
      </c>
      <c r="K56">
        <f>MES_EOD!AI56+MES_EOD!AJ56</f>
        <v>1.69</v>
      </c>
      <c r="L56">
        <f>NDMC_EOD!AI56+NDMC_EOD!AJ56</f>
        <v>8.44</v>
      </c>
      <c r="M56">
        <f>TPDDL_EOD!AI56+TPDDL_EOD!AJ56</f>
        <v>7</v>
      </c>
      <c r="N56">
        <f t="shared" si="0"/>
        <v>30.009999999999998</v>
      </c>
      <c r="O56" s="154">
        <f t="shared" si="1"/>
        <v>-9.9999999999980105E-3</v>
      </c>
      <c r="P56">
        <v>7.8773742085971348</v>
      </c>
      <c r="Q56">
        <v>4.9983338887037654</v>
      </c>
      <c r="R56">
        <v>1.6894368543818727</v>
      </c>
      <c r="S56">
        <v>8.4371876041319567</v>
      </c>
      <c r="T56">
        <v>6.9976674441852724</v>
      </c>
      <c r="U56" s="156">
        <f t="shared" si="2"/>
        <v>30.000000000000004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200</v>
      </c>
      <c r="G57">
        <f t="shared" si="5"/>
        <v>30</v>
      </c>
      <c r="H57" s="154"/>
      <c r="I57">
        <f>BRPL_EOD!AI57+BRPL_EOD!AJ57</f>
        <v>7.88</v>
      </c>
      <c r="J57">
        <f>BYPL_EOD!AI57+BYPL_EOD!AJ57</f>
        <v>5</v>
      </c>
      <c r="K57">
        <f>MES_EOD!AI57+MES_EOD!AJ57</f>
        <v>1.69</v>
      </c>
      <c r="L57">
        <f>NDMC_EOD!AI57+NDMC_EOD!AJ57</f>
        <v>8.44</v>
      </c>
      <c r="M57">
        <f>TPDDL_EOD!AI57+TPDDL_EOD!AJ57</f>
        <v>7</v>
      </c>
      <c r="N57">
        <f t="shared" si="0"/>
        <v>30.009999999999998</v>
      </c>
      <c r="O57" s="154">
        <f t="shared" si="1"/>
        <v>-9.9999999999980105E-3</v>
      </c>
      <c r="P57">
        <v>7.8773742085971348</v>
      </c>
      <c r="Q57">
        <v>4.9983338887037654</v>
      </c>
      <c r="R57">
        <v>1.6894368543818727</v>
      </c>
      <c r="S57">
        <v>8.4371876041319567</v>
      </c>
      <c r="T57">
        <v>6.9976674441852724</v>
      </c>
      <c r="U57" s="156">
        <f t="shared" si="2"/>
        <v>30.000000000000004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200</v>
      </c>
      <c r="G58">
        <f t="shared" si="5"/>
        <v>30</v>
      </c>
      <c r="H58" s="154"/>
      <c r="I58">
        <f>BRPL_EOD!AI58+BRPL_EOD!AJ58</f>
        <v>7.88</v>
      </c>
      <c r="J58">
        <f>BYPL_EOD!AI58+BYPL_EOD!AJ58</f>
        <v>5</v>
      </c>
      <c r="K58">
        <f>MES_EOD!AI58+MES_EOD!AJ58</f>
        <v>1.69</v>
      </c>
      <c r="L58">
        <f>NDMC_EOD!AI58+NDMC_EOD!AJ58</f>
        <v>8.44</v>
      </c>
      <c r="M58">
        <f>TPDDL_EOD!AI58+TPDDL_EOD!AJ58</f>
        <v>7</v>
      </c>
      <c r="N58">
        <f t="shared" si="0"/>
        <v>30.009999999999998</v>
      </c>
      <c r="O58" s="154">
        <f t="shared" si="1"/>
        <v>-9.9999999999980105E-3</v>
      </c>
      <c r="P58">
        <v>7.8773742085971348</v>
      </c>
      <c r="Q58">
        <v>4.9983338887037654</v>
      </c>
      <c r="R58">
        <v>1.6894368543818727</v>
      </c>
      <c r="S58">
        <v>8.4371876041319567</v>
      </c>
      <c r="T58">
        <v>6.9976674441852724</v>
      </c>
      <c r="U58" s="156">
        <f t="shared" si="2"/>
        <v>30.000000000000004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30</v>
      </c>
      <c r="E59">
        <f>PPCL!P59</f>
        <v>0</v>
      </c>
      <c r="F59">
        <f t="shared" si="4"/>
        <v>200</v>
      </c>
      <c r="G59">
        <f t="shared" si="5"/>
        <v>30</v>
      </c>
      <c r="H59" s="154"/>
      <c r="I59">
        <f>BRPL_EOD!AI59+BRPL_EOD!AJ59</f>
        <v>7.88</v>
      </c>
      <c r="J59">
        <f>BYPL_EOD!AI59+BYPL_EOD!AJ59</f>
        <v>5</v>
      </c>
      <c r="K59">
        <f>MES_EOD!AI59+MES_EOD!AJ59</f>
        <v>1.69</v>
      </c>
      <c r="L59">
        <f>NDMC_EOD!AI59+NDMC_EOD!AJ59</f>
        <v>8.44</v>
      </c>
      <c r="M59">
        <f>TPDDL_EOD!AI59+TPDDL_EOD!AJ59</f>
        <v>7</v>
      </c>
      <c r="N59">
        <f t="shared" si="0"/>
        <v>30.009999999999998</v>
      </c>
      <c r="O59" s="154">
        <f t="shared" si="1"/>
        <v>-9.9999999999980105E-3</v>
      </c>
      <c r="P59">
        <v>7.8773742085971348</v>
      </c>
      <c r="Q59">
        <v>4.9983338887037654</v>
      </c>
      <c r="R59">
        <v>1.6894368543818727</v>
      </c>
      <c r="S59">
        <v>8.4371876041319567</v>
      </c>
      <c r="T59">
        <v>6.9976674441852724</v>
      </c>
      <c r="U59" s="156">
        <f t="shared" si="2"/>
        <v>30.000000000000004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30</v>
      </c>
      <c r="E60">
        <f>PPCL!P60</f>
        <v>0</v>
      </c>
      <c r="F60">
        <f t="shared" si="4"/>
        <v>200</v>
      </c>
      <c r="G60">
        <f t="shared" si="5"/>
        <v>30</v>
      </c>
      <c r="H60" s="154"/>
      <c r="I60">
        <f>BRPL_EOD!AI60+BRPL_EOD!AJ60</f>
        <v>7.88</v>
      </c>
      <c r="J60">
        <f>BYPL_EOD!AI60+BYPL_EOD!AJ60</f>
        <v>5</v>
      </c>
      <c r="K60">
        <f>MES_EOD!AI60+MES_EOD!AJ60</f>
        <v>1.69</v>
      </c>
      <c r="L60">
        <f>NDMC_EOD!AI60+NDMC_EOD!AJ60</f>
        <v>8.44</v>
      </c>
      <c r="M60">
        <f>TPDDL_EOD!AI60+TPDDL_EOD!AJ60</f>
        <v>7</v>
      </c>
      <c r="N60">
        <f t="shared" si="0"/>
        <v>30.009999999999998</v>
      </c>
      <c r="O60" s="154">
        <f t="shared" si="1"/>
        <v>-9.9999999999980105E-3</v>
      </c>
      <c r="P60">
        <v>7.8773742085971348</v>
      </c>
      <c r="Q60">
        <v>4.9983338887037654</v>
      </c>
      <c r="R60">
        <v>1.6894368543818727</v>
      </c>
      <c r="S60">
        <v>8.4371876041319567</v>
      </c>
      <c r="T60">
        <v>6.9976674441852724</v>
      </c>
      <c r="U60" s="156">
        <f t="shared" si="2"/>
        <v>30.000000000000004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30</v>
      </c>
      <c r="E61">
        <f>PPCL!P61</f>
        <v>0</v>
      </c>
      <c r="F61">
        <f t="shared" si="4"/>
        <v>200</v>
      </c>
      <c r="G61">
        <f t="shared" si="5"/>
        <v>30</v>
      </c>
      <c r="H61" s="154"/>
      <c r="I61">
        <f>BRPL_EOD!AI61+BRPL_EOD!AJ61</f>
        <v>7.73</v>
      </c>
      <c r="J61">
        <f>BYPL_EOD!AI61+BYPL_EOD!AJ61</f>
        <v>5</v>
      </c>
      <c r="K61">
        <f>MES_EOD!AI61+MES_EOD!AJ61</f>
        <v>2</v>
      </c>
      <c r="L61">
        <f>NDMC_EOD!AI61+NDMC_EOD!AJ61</f>
        <v>8.27</v>
      </c>
      <c r="M61">
        <f>TPDDL_EOD!AI61+TPDDL_EOD!AJ61</f>
        <v>7</v>
      </c>
      <c r="N61">
        <f t="shared" si="0"/>
        <v>30</v>
      </c>
      <c r="O61" s="154">
        <f t="shared" si="1"/>
        <v>0</v>
      </c>
      <c r="P61">
        <v>7.73</v>
      </c>
      <c r="Q61">
        <v>5</v>
      </c>
      <c r="R61">
        <v>2</v>
      </c>
      <c r="S61">
        <v>8.27</v>
      </c>
      <c r="T61">
        <v>7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30</v>
      </c>
      <c r="E62">
        <f>PPCL!P62</f>
        <v>0</v>
      </c>
      <c r="F62">
        <f t="shared" si="4"/>
        <v>200</v>
      </c>
      <c r="G62">
        <f t="shared" si="5"/>
        <v>30</v>
      </c>
      <c r="H62" s="154"/>
      <c r="I62">
        <f>BRPL_EOD!AI62+BRPL_EOD!AJ62</f>
        <v>7.88</v>
      </c>
      <c r="J62">
        <f>BYPL_EOD!AI62+BYPL_EOD!AJ62</f>
        <v>5</v>
      </c>
      <c r="K62">
        <f>MES_EOD!AI62+MES_EOD!AJ62</f>
        <v>1.69</v>
      </c>
      <c r="L62">
        <f>NDMC_EOD!AI62+NDMC_EOD!AJ62</f>
        <v>8.44</v>
      </c>
      <c r="M62">
        <f>TPDDL_EOD!AI62+TPDDL_EOD!AJ62</f>
        <v>7</v>
      </c>
      <c r="N62">
        <f t="shared" si="0"/>
        <v>30.009999999999998</v>
      </c>
      <c r="O62" s="154">
        <f t="shared" si="1"/>
        <v>-9.9999999999980105E-3</v>
      </c>
      <c r="P62">
        <v>7.8773742085971348</v>
      </c>
      <c r="Q62">
        <v>4.9983338887037654</v>
      </c>
      <c r="R62">
        <v>1.6894368543818727</v>
      </c>
      <c r="S62">
        <v>8.4371876041319567</v>
      </c>
      <c r="T62">
        <v>6.9976674441852724</v>
      </c>
      <c r="U62" s="156">
        <f t="shared" si="2"/>
        <v>30.000000000000004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30</v>
      </c>
      <c r="E63">
        <f>PPCL!P63</f>
        <v>0</v>
      </c>
      <c r="F63">
        <f t="shared" si="4"/>
        <v>200</v>
      </c>
      <c r="G63">
        <f t="shared" si="5"/>
        <v>30</v>
      </c>
      <c r="H63" s="154"/>
      <c r="I63">
        <f>BRPL_EOD!AI63+BRPL_EOD!AJ63</f>
        <v>7.88</v>
      </c>
      <c r="J63">
        <f>BYPL_EOD!AI63+BYPL_EOD!AJ63</f>
        <v>5</v>
      </c>
      <c r="K63">
        <f>MES_EOD!AI63+MES_EOD!AJ63</f>
        <v>1.69</v>
      </c>
      <c r="L63">
        <f>NDMC_EOD!AI63+NDMC_EOD!AJ63</f>
        <v>8.44</v>
      </c>
      <c r="M63">
        <f>TPDDL_EOD!AI63+TPDDL_EOD!AJ63</f>
        <v>7</v>
      </c>
      <c r="N63">
        <f t="shared" si="0"/>
        <v>30.009999999999998</v>
      </c>
      <c r="O63" s="154">
        <f t="shared" si="1"/>
        <v>-9.9999999999980105E-3</v>
      </c>
      <c r="P63">
        <v>7.8773742085971348</v>
      </c>
      <c r="Q63">
        <v>4.9983338887037654</v>
      </c>
      <c r="R63">
        <v>1.6894368543818727</v>
      </c>
      <c r="S63">
        <v>8.4371876041319567</v>
      </c>
      <c r="T63">
        <v>6.9976674441852724</v>
      </c>
      <c r="U63" s="156">
        <f t="shared" si="2"/>
        <v>30.000000000000004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30</v>
      </c>
      <c r="E64">
        <f>PPCL!P64</f>
        <v>0</v>
      </c>
      <c r="F64">
        <f t="shared" si="4"/>
        <v>200</v>
      </c>
      <c r="G64">
        <f t="shared" si="5"/>
        <v>30</v>
      </c>
      <c r="H64" s="154"/>
      <c r="I64">
        <f>BRPL_EOD!AI64+BRPL_EOD!AJ64</f>
        <v>7.88</v>
      </c>
      <c r="J64">
        <f>BYPL_EOD!AI64+BYPL_EOD!AJ64</f>
        <v>5</v>
      </c>
      <c r="K64">
        <f>MES_EOD!AI64+MES_EOD!AJ64</f>
        <v>1.69</v>
      </c>
      <c r="L64">
        <f>NDMC_EOD!AI64+NDMC_EOD!AJ64</f>
        <v>8.44</v>
      </c>
      <c r="M64">
        <f>TPDDL_EOD!AI64+TPDDL_EOD!AJ64</f>
        <v>7</v>
      </c>
      <c r="N64">
        <f t="shared" si="0"/>
        <v>30.009999999999998</v>
      </c>
      <c r="O64" s="154">
        <f t="shared" si="1"/>
        <v>-9.9999999999980105E-3</v>
      </c>
      <c r="P64">
        <v>7.8773742085971348</v>
      </c>
      <c r="Q64">
        <v>4.9983338887037654</v>
      </c>
      <c r="R64">
        <v>1.6894368543818727</v>
      </c>
      <c r="S64">
        <v>8.4371876041319567</v>
      </c>
      <c r="T64">
        <v>6.9976674441852724</v>
      </c>
      <c r="U64" s="156">
        <f t="shared" si="2"/>
        <v>30.000000000000004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30</v>
      </c>
      <c r="E65">
        <f>PPCL!P65</f>
        <v>0</v>
      </c>
      <c r="F65">
        <f t="shared" si="4"/>
        <v>200</v>
      </c>
      <c r="G65">
        <f t="shared" si="5"/>
        <v>30</v>
      </c>
      <c r="H65" s="154"/>
      <c r="I65">
        <f>BRPL_EOD!AI65+BRPL_EOD!AJ65</f>
        <v>7.88</v>
      </c>
      <c r="J65">
        <f>BYPL_EOD!AI65+BYPL_EOD!AJ65</f>
        <v>5</v>
      </c>
      <c r="K65">
        <f>MES_EOD!AI65+MES_EOD!AJ65</f>
        <v>1.69</v>
      </c>
      <c r="L65">
        <f>NDMC_EOD!AI65+NDMC_EOD!AJ65</f>
        <v>8.44</v>
      </c>
      <c r="M65">
        <f>TPDDL_EOD!AI65+TPDDL_EOD!AJ65</f>
        <v>7</v>
      </c>
      <c r="N65">
        <f t="shared" si="0"/>
        <v>30.009999999999998</v>
      </c>
      <c r="O65" s="154">
        <f t="shared" si="1"/>
        <v>-9.9999999999980105E-3</v>
      </c>
      <c r="P65">
        <v>7.8773742085971348</v>
      </c>
      <c r="Q65">
        <v>4.9983338887037654</v>
      </c>
      <c r="R65">
        <v>1.6894368543818727</v>
      </c>
      <c r="S65">
        <v>8.4371876041319567</v>
      </c>
      <c r="T65">
        <v>6.9976674441852724</v>
      </c>
      <c r="U65" s="156">
        <f t="shared" si="2"/>
        <v>30.000000000000004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30</v>
      </c>
      <c r="E66">
        <f>PPCL!P66</f>
        <v>0</v>
      </c>
      <c r="F66">
        <f t="shared" si="4"/>
        <v>200</v>
      </c>
      <c r="G66">
        <f t="shared" si="5"/>
        <v>30</v>
      </c>
      <c r="H66" s="154"/>
      <c r="I66">
        <f>BRPL_EOD!AI66+BRPL_EOD!AJ66</f>
        <v>7.88</v>
      </c>
      <c r="J66">
        <f>BYPL_EOD!AI66+BYPL_EOD!AJ66</f>
        <v>5</v>
      </c>
      <c r="K66">
        <f>MES_EOD!AI66+MES_EOD!AJ66</f>
        <v>1.69</v>
      </c>
      <c r="L66">
        <f>NDMC_EOD!AI66+NDMC_EOD!AJ66</f>
        <v>8.44</v>
      </c>
      <c r="M66">
        <f>TPDDL_EOD!AI66+TPDDL_EOD!AJ66</f>
        <v>7</v>
      </c>
      <c r="N66">
        <f t="shared" si="0"/>
        <v>30.009999999999998</v>
      </c>
      <c r="O66" s="154">
        <f t="shared" si="1"/>
        <v>-9.9999999999980105E-3</v>
      </c>
      <c r="P66">
        <v>7.8773742085971348</v>
      </c>
      <c r="Q66">
        <v>4.9983338887037654</v>
      </c>
      <c r="R66">
        <v>1.6894368543818727</v>
      </c>
      <c r="S66">
        <v>8.4371876041319567</v>
      </c>
      <c r="T66">
        <v>6.9976674441852724</v>
      </c>
      <c r="U66" s="156">
        <f t="shared" si="2"/>
        <v>30.000000000000004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200</v>
      </c>
      <c r="G67">
        <f t="shared" si="5"/>
        <v>30</v>
      </c>
      <c r="H67" s="154"/>
      <c r="I67">
        <f>BRPL_EOD!AI67+BRPL_EOD!AJ67</f>
        <v>7.73</v>
      </c>
      <c r="J67">
        <f>BYPL_EOD!AI67+BYPL_EOD!AJ67</f>
        <v>5</v>
      </c>
      <c r="K67">
        <f>MES_EOD!AI67+MES_EOD!AJ67</f>
        <v>2</v>
      </c>
      <c r="L67">
        <f>NDMC_EOD!AI67+NDMC_EOD!AJ67</f>
        <v>8.27</v>
      </c>
      <c r="M67">
        <f>TPDDL_EOD!AI67+TPDDL_EOD!AJ67</f>
        <v>7</v>
      </c>
      <c r="N67">
        <f t="shared" ref="N67:N98" si="6">SUM(I67:M67)</f>
        <v>30</v>
      </c>
      <c r="O67" s="154">
        <f t="shared" ref="O67:O98" si="7">G67-N67</f>
        <v>0</v>
      </c>
      <c r="P67">
        <v>7.73</v>
      </c>
      <c r="Q67">
        <v>5</v>
      </c>
      <c r="R67">
        <v>2</v>
      </c>
      <c r="S67">
        <v>8.27</v>
      </c>
      <c r="T67">
        <v>7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200</v>
      </c>
      <c r="G68">
        <f t="shared" ref="G68:G98" si="11">D68+E68</f>
        <v>30</v>
      </c>
      <c r="H68" s="154"/>
      <c r="I68">
        <f>BRPL_EOD!AI68+BRPL_EOD!AJ68</f>
        <v>7.88</v>
      </c>
      <c r="J68">
        <f>BYPL_EOD!AI68+BYPL_EOD!AJ68</f>
        <v>5</v>
      </c>
      <c r="K68">
        <f>MES_EOD!AI68+MES_EOD!AJ68</f>
        <v>1.69</v>
      </c>
      <c r="L68">
        <f>NDMC_EOD!AI68+NDMC_EOD!AJ68</f>
        <v>8.44</v>
      </c>
      <c r="M68">
        <f>TPDDL_EOD!AI68+TPDDL_EOD!AJ68</f>
        <v>7</v>
      </c>
      <c r="N68">
        <f t="shared" si="6"/>
        <v>30.009999999999998</v>
      </c>
      <c r="O68" s="154">
        <f t="shared" si="7"/>
        <v>-9.9999999999980105E-3</v>
      </c>
      <c r="P68">
        <v>7.8773742085971348</v>
      </c>
      <c r="Q68">
        <v>4.9983338887037654</v>
      </c>
      <c r="R68">
        <v>1.6894368543818727</v>
      </c>
      <c r="S68">
        <v>8.4371876041319567</v>
      </c>
      <c r="T68">
        <v>6.9976674441852724</v>
      </c>
      <c r="U68" s="156">
        <f t="shared" si="8"/>
        <v>30.000000000000004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200</v>
      </c>
      <c r="G69">
        <f t="shared" si="11"/>
        <v>30</v>
      </c>
      <c r="H69" s="154"/>
      <c r="I69">
        <f>BRPL_EOD!AI69+BRPL_EOD!AJ69</f>
        <v>7.88</v>
      </c>
      <c r="J69">
        <f>BYPL_EOD!AI69+BYPL_EOD!AJ69</f>
        <v>5</v>
      </c>
      <c r="K69">
        <f>MES_EOD!AI69+MES_EOD!AJ69</f>
        <v>1.69</v>
      </c>
      <c r="L69">
        <f>NDMC_EOD!AI69+NDMC_EOD!AJ69</f>
        <v>8.44</v>
      </c>
      <c r="M69">
        <f>TPDDL_EOD!AI69+TPDDL_EOD!AJ69</f>
        <v>7</v>
      </c>
      <c r="N69">
        <f t="shared" si="6"/>
        <v>30.009999999999998</v>
      </c>
      <c r="O69" s="154">
        <f t="shared" si="7"/>
        <v>-9.9999999999980105E-3</v>
      </c>
      <c r="P69">
        <v>7.8773742085971348</v>
      </c>
      <c r="Q69">
        <v>4.9983338887037654</v>
      </c>
      <c r="R69">
        <v>1.6894368543818727</v>
      </c>
      <c r="S69">
        <v>8.4371876041319567</v>
      </c>
      <c r="T69">
        <v>6.9976674441852724</v>
      </c>
      <c r="U69" s="156">
        <f t="shared" si="8"/>
        <v>30.000000000000004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200</v>
      </c>
      <c r="G70">
        <f t="shared" si="11"/>
        <v>30</v>
      </c>
      <c r="H70" s="154"/>
      <c r="I70">
        <f>BRPL_EOD!AI70+BRPL_EOD!AJ70</f>
        <v>7.88</v>
      </c>
      <c r="J70">
        <f>BYPL_EOD!AI70+BYPL_EOD!AJ70</f>
        <v>5</v>
      </c>
      <c r="K70">
        <f>MES_EOD!AI70+MES_EOD!AJ70</f>
        <v>1.69</v>
      </c>
      <c r="L70">
        <f>NDMC_EOD!AI70+NDMC_EOD!AJ70</f>
        <v>8.44</v>
      </c>
      <c r="M70">
        <f>TPDDL_EOD!AI70+TPDDL_EOD!AJ70</f>
        <v>7</v>
      </c>
      <c r="N70">
        <f t="shared" si="6"/>
        <v>30.009999999999998</v>
      </c>
      <c r="O70" s="154">
        <f t="shared" si="7"/>
        <v>-9.9999999999980105E-3</v>
      </c>
      <c r="P70">
        <v>7.8773742085971348</v>
      </c>
      <c r="Q70">
        <v>4.9983338887037654</v>
      </c>
      <c r="R70">
        <v>1.6894368543818727</v>
      </c>
      <c r="S70">
        <v>8.4371876041319567</v>
      </c>
      <c r="T70">
        <v>6.9976674441852724</v>
      </c>
      <c r="U70" s="156">
        <f t="shared" si="8"/>
        <v>30.000000000000004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30</v>
      </c>
      <c r="E71">
        <f>PPCL!P71</f>
        <v>0</v>
      </c>
      <c r="F71">
        <f t="shared" si="10"/>
        <v>200</v>
      </c>
      <c r="G71">
        <f t="shared" si="11"/>
        <v>30</v>
      </c>
      <c r="H71" s="154"/>
      <c r="I71">
        <f>BRPL_EOD!AI71+BRPL_EOD!AJ71</f>
        <v>7.88</v>
      </c>
      <c r="J71">
        <f>BYPL_EOD!AI71+BYPL_EOD!AJ71</f>
        <v>5</v>
      </c>
      <c r="K71">
        <f>MES_EOD!AI71+MES_EOD!AJ71</f>
        <v>1.69</v>
      </c>
      <c r="L71">
        <f>NDMC_EOD!AI71+NDMC_EOD!AJ71</f>
        <v>8.44</v>
      </c>
      <c r="M71">
        <f>TPDDL_EOD!AI71+TPDDL_EOD!AJ71</f>
        <v>7</v>
      </c>
      <c r="N71">
        <f t="shared" si="6"/>
        <v>30.009999999999998</v>
      </c>
      <c r="O71" s="154">
        <f t="shared" si="7"/>
        <v>-9.9999999999980105E-3</v>
      </c>
      <c r="P71">
        <v>7.8773742085971348</v>
      </c>
      <c r="Q71">
        <v>4.9983338887037654</v>
      </c>
      <c r="R71">
        <v>1.6894368543818727</v>
      </c>
      <c r="S71">
        <v>8.4371876041319567</v>
      </c>
      <c r="T71">
        <v>6.9976674441852724</v>
      </c>
      <c r="U71" s="156">
        <f t="shared" si="8"/>
        <v>30.000000000000004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30</v>
      </c>
      <c r="E72">
        <f>PPCL!P72</f>
        <v>0</v>
      </c>
      <c r="F72">
        <f t="shared" si="10"/>
        <v>200</v>
      </c>
      <c r="G72">
        <f t="shared" si="11"/>
        <v>30</v>
      </c>
      <c r="H72" s="154"/>
      <c r="I72">
        <f>BRPL_EOD!AI72+BRPL_EOD!AJ72</f>
        <v>5.38</v>
      </c>
      <c r="J72">
        <f>BYPL_EOD!AI72+BYPL_EOD!AJ72</f>
        <v>19.23</v>
      </c>
      <c r="K72">
        <f>MES_EOD!AI72+MES_EOD!AJ72</f>
        <v>0</v>
      </c>
      <c r="L72">
        <f>NDMC_EOD!AI72+NDMC_EOD!AJ72</f>
        <v>0</v>
      </c>
      <c r="M72">
        <f>TPDDL_EOD!AI72+TPDDL_EOD!AJ72</f>
        <v>5.38</v>
      </c>
      <c r="N72">
        <f t="shared" si="6"/>
        <v>29.99</v>
      </c>
      <c r="O72" s="154">
        <f t="shared" si="7"/>
        <v>1.0000000000001563E-2</v>
      </c>
      <c r="P72">
        <v>5.3817939313104368</v>
      </c>
      <c r="Q72">
        <v>19.236412137379126</v>
      </c>
      <c r="R72">
        <v>0</v>
      </c>
      <c r="S72">
        <v>0</v>
      </c>
      <c r="T72">
        <v>5.3817939313104368</v>
      </c>
      <c r="U72" s="156">
        <f t="shared" si="8"/>
        <v>30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30</v>
      </c>
      <c r="E73">
        <f>PPCL!P73</f>
        <v>0</v>
      </c>
      <c r="F73">
        <f t="shared" si="10"/>
        <v>200</v>
      </c>
      <c r="G73">
        <f t="shared" si="11"/>
        <v>30</v>
      </c>
      <c r="H73" s="154"/>
      <c r="I73">
        <f>BRPL_EOD!AI73+BRPL_EOD!AJ73</f>
        <v>5.12</v>
      </c>
      <c r="J73">
        <f>BYPL_EOD!AI73+BYPL_EOD!AJ73</f>
        <v>18.29</v>
      </c>
      <c r="K73">
        <f>MES_EOD!AI73+MES_EOD!AJ73</f>
        <v>1.46</v>
      </c>
      <c r="L73">
        <f>NDMC_EOD!AI73+NDMC_EOD!AJ73</f>
        <v>0</v>
      </c>
      <c r="M73">
        <f>TPDDL_EOD!AI73+TPDDL_EOD!AJ73</f>
        <v>5.12</v>
      </c>
      <c r="N73">
        <f t="shared" si="6"/>
        <v>29.990000000000002</v>
      </c>
      <c r="O73" s="154">
        <f t="shared" si="7"/>
        <v>9.9999999999980105E-3</v>
      </c>
      <c r="P73">
        <v>5.121707235745248</v>
      </c>
      <c r="Q73">
        <v>18.296098699566521</v>
      </c>
      <c r="R73">
        <v>1.4604868289429809</v>
      </c>
      <c r="S73">
        <v>0</v>
      </c>
      <c r="T73">
        <v>5.121707235745248</v>
      </c>
      <c r="U73" s="156">
        <f t="shared" si="8"/>
        <v>29.999999999999996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30</v>
      </c>
      <c r="E74">
        <f>PPCL!P74</f>
        <v>0</v>
      </c>
      <c r="F74">
        <f t="shared" si="10"/>
        <v>200</v>
      </c>
      <c r="G74">
        <f t="shared" si="11"/>
        <v>30</v>
      </c>
      <c r="H74" s="154"/>
      <c r="I74">
        <f>BRPL_EOD!AI74+BRPL_EOD!AJ74</f>
        <v>7.88</v>
      </c>
      <c r="J74">
        <f>BYPL_EOD!AI74+BYPL_EOD!AJ74</f>
        <v>5</v>
      </c>
      <c r="K74">
        <f>MES_EOD!AI74+MES_EOD!AJ74</f>
        <v>1.69</v>
      </c>
      <c r="L74">
        <f>NDMC_EOD!AI74+NDMC_EOD!AJ74</f>
        <v>8.44</v>
      </c>
      <c r="M74">
        <f>TPDDL_EOD!AI74+TPDDL_EOD!AJ74</f>
        <v>7</v>
      </c>
      <c r="N74">
        <f t="shared" si="6"/>
        <v>30.009999999999998</v>
      </c>
      <c r="O74" s="154">
        <f t="shared" si="7"/>
        <v>-9.9999999999980105E-3</v>
      </c>
      <c r="P74">
        <v>7.8773742085971348</v>
      </c>
      <c r="Q74">
        <v>4.9983338887037654</v>
      </c>
      <c r="R74">
        <v>1.6894368543818727</v>
      </c>
      <c r="S74">
        <v>8.4371876041319567</v>
      </c>
      <c r="T74">
        <v>6.9976674441852724</v>
      </c>
      <c r="U74" s="156">
        <f t="shared" si="8"/>
        <v>30.000000000000004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200</v>
      </c>
      <c r="G75">
        <f t="shared" si="11"/>
        <v>32</v>
      </c>
      <c r="H75" s="154"/>
      <c r="I75">
        <f>BRPL_EOD!AI75+BRPL_EOD!AJ75</f>
        <v>8.75</v>
      </c>
      <c r="J75">
        <f>BYPL_EOD!AI75+BYPL_EOD!AJ75</f>
        <v>5</v>
      </c>
      <c r="K75">
        <f>MES_EOD!AI75+MES_EOD!AJ75</f>
        <v>1.87</v>
      </c>
      <c r="L75">
        <f>NDMC_EOD!AI75+NDMC_EOD!AJ75</f>
        <v>9.3699999999999992</v>
      </c>
      <c r="M75">
        <f>TPDDL_EOD!AI75+TPDDL_EOD!AJ75</f>
        <v>7</v>
      </c>
      <c r="N75">
        <f t="shared" si="6"/>
        <v>31.990000000000002</v>
      </c>
      <c r="O75" s="154">
        <f t="shared" si="7"/>
        <v>9.9999999999980105E-3</v>
      </c>
      <c r="P75">
        <v>8.7527352297592991</v>
      </c>
      <c r="Q75">
        <v>5.0015629884338857</v>
      </c>
      <c r="R75">
        <v>1.8705845576742732</v>
      </c>
      <c r="S75">
        <v>9.3729290403251007</v>
      </c>
      <c r="T75">
        <v>7.0021881838074398</v>
      </c>
      <c r="U75" s="156">
        <f t="shared" si="8"/>
        <v>32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200</v>
      </c>
      <c r="G76">
        <f t="shared" si="11"/>
        <v>32</v>
      </c>
      <c r="H76" s="154"/>
      <c r="I76">
        <f>BRPL_EOD!AI76+BRPL_EOD!AJ76</f>
        <v>8.75</v>
      </c>
      <c r="J76">
        <f>BYPL_EOD!AI76+BYPL_EOD!AJ76</f>
        <v>5</v>
      </c>
      <c r="K76">
        <f>MES_EOD!AI76+MES_EOD!AJ76</f>
        <v>1.87</v>
      </c>
      <c r="L76">
        <f>NDMC_EOD!AI76+NDMC_EOD!AJ76</f>
        <v>9.3699999999999992</v>
      </c>
      <c r="M76">
        <f>TPDDL_EOD!AI76+TPDDL_EOD!AJ76</f>
        <v>7</v>
      </c>
      <c r="N76">
        <f t="shared" si="6"/>
        <v>31.990000000000002</v>
      </c>
      <c r="O76" s="154">
        <f t="shared" si="7"/>
        <v>9.9999999999980105E-3</v>
      </c>
      <c r="P76">
        <v>8.7527352297592991</v>
      </c>
      <c r="Q76">
        <v>5.0015629884338857</v>
      </c>
      <c r="R76">
        <v>1.8705845576742732</v>
      </c>
      <c r="S76">
        <v>9.3729290403251007</v>
      </c>
      <c r="T76">
        <v>7.0021881838074398</v>
      </c>
      <c r="U76" s="156">
        <f t="shared" si="8"/>
        <v>32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200</v>
      </c>
      <c r="G77">
        <f t="shared" si="11"/>
        <v>32</v>
      </c>
      <c r="H77" s="154"/>
      <c r="I77">
        <f>BRPL_EOD!AI77+BRPL_EOD!AJ77</f>
        <v>8.75</v>
      </c>
      <c r="J77">
        <f>BYPL_EOD!AI77+BYPL_EOD!AJ77</f>
        <v>5</v>
      </c>
      <c r="K77">
        <f>MES_EOD!AI77+MES_EOD!AJ77</f>
        <v>1.87</v>
      </c>
      <c r="L77">
        <f>NDMC_EOD!AI77+NDMC_EOD!AJ77</f>
        <v>9.3699999999999992</v>
      </c>
      <c r="M77">
        <f>TPDDL_EOD!AI77+TPDDL_EOD!AJ77</f>
        <v>7</v>
      </c>
      <c r="N77">
        <f t="shared" si="6"/>
        <v>31.990000000000002</v>
      </c>
      <c r="O77" s="154">
        <f t="shared" si="7"/>
        <v>9.9999999999980105E-3</v>
      </c>
      <c r="P77">
        <v>8.7527352297592991</v>
      </c>
      <c r="Q77">
        <v>5.0015629884338857</v>
      </c>
      <c r="R77">
        <v>1.8705845576742732</v>
      </c>
      <c r="S77">
        <v>9.3729290403251007</v>
      </c>
      <c r="T77">
        <v>7.0021881838074398</v>
      </c>
      <c r="U77" s="156">
        <f t="shared" si="8"/>
        <v>32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200</v>
      </c>
      <c r="G78">
        <f t="shared" si="11"/>
        <v>32</v>
      </c>
      <c r="H78" s="154"/>
      <c r="I78">
        <f>BRPL_EOD!AI78+BRPL_EOD!AJ78</f>
        <v>8.75</v>
      </c>
      <c r="J78">
        <f>BYPL_EOD!AI78+BYPL_EOD!AJ78</f>
        <v>5</v>
      </c>
      <c r="K78">
        <f>MES_EOD!AI78+MES_EOD!AJ78</f>
        <v>1.87</v>
      </c>
      <c r="L78">
        <f>NDMC_EOD!AI78+NDMC_EOD!AJ78</f>
        <v>9.3699999999999992</v>
      </c>
      <c r="M78">
        <f>TPDDL_EOD!AI78+TPDDL_EOD!AJ78</f>
        <v>7</v>
      </c>
      <c r="N78">
        <f t="shared" si="6"/>
        <v>31.990000000000002</v>
      </c>
      <c r="O78" s="154">
        <f t="shared" si="7"/>
        <v>9.9999999999980105E-3</v>
      </c>
      <c r="P78">
        <v>8.7527352297592991</v>
      </c>
      <c r="Q78">
        <v>5.0015629884338857</v>
      </c>
      <c r="R78">
        <v>1.8705845576742732</v>
      </c>
      <c r="S78">
        <v>9.3729290403251007</v>
      </c>
      <c r="T78">
        <v>7.0021881838074398</v>
      </c>
      <c r="U78" s="156">
        <f t="shared" si="8"/>
        <v>32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200</v>
      </c>
      <c r="G79">
        <f t="shared" si="11"/>
        <v>32</v>
      </c>
      <c r="H79" s="154"/>
      <c r="I79">
        <f>BRPL_EOD!AI79+BRPL_EOD!AJ79</f>
        <v>8.69</v>
      </c>
      <c r="J79">
        <f>BYPL_EOD!AI79+BYPL_EOD!AJ79</f>
        <v>5</v>
      </c>
      <c r="K79">
        <f>MES_EOD!AI79+MES_EOD!AJ79</f>
        <v>2</v>
      </c>
      <c r="L79">
        <f>NDMC_EOD!AI79+NDMC_EOD!AJ79</f>
        <v>9.31</v>
      </c>
      <c r="M79">
        <f>TPDDL_EOD!AI79+TPDDL_EOD!AJ79</f>
        <v>7</v>
      </c>
      <c r="N79">
        <f t="shared" si="6"/>
        <v>32</v>
      </c>
      <c r="O79" s="154">
        <f t="shared" si="7"/>
        <v>0</v>
      </c>
      <c r="P79">
        <v>8.69</v>
      </c>
      <c r="Q79">
        <v>5</v>
      </c>
      <c r="R79">
        <v>2</v>
      </c>
      <c r="S79">
        <v>9.31</v>
      </c>
      <c r="T79">
        <v>7</v>
      </c>
      <c r="U79" s="156">
        <f t="shared" si="8"/>
        <v>32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200</v>
      </c>
      <c r="G80">
        <f t="shared" si="11"/>
        <v>32</v>
      </c>
      <c r="H80" s="154"/>
      <c r="I80">
        <f>BRPL_EOD!AI80+BRPL_EOD!AJ80</f>
        <v>8.75</v>
      </c>
      <c r="J80">
        <f>BYPL_EOD!AI80+BYPL_EOD!AJ80</f>
        <v>5</v>
      </c>
      <c r="K80">
        <f>MES_EOD!AI80+MES_EOD!AJ80</f>
        <v>1.87</v>
      </c>
      <c r="L80">
        <f>NDMC_EOD!AI80+NDMC_EOD!AJ80</f>
        <v>9.3699999999999992</v>
      </c>
      <c r="M80">
        <f>TPDDL_EOD!AI80+TPDDL_EOD!AJ80</f>
        <v>7</v>
      </c>
      <c r="N80">
        <f t="shared" si="6"/>
        <v>31.990000000000002</v>
      </c>
      <c r="O80" s="154">
        <f t="shared" si="7"/>
        <v>9.9999999999980105E-3</v>
      </c>
      <c r="P80">
        <v>8.7527352297592991</v>
      </c>
      <c r="Q80">
        <v>5.0015629884338857</v>
      </c>
      <c r="R80">
        <v>1.8705845576742732</v>
      </c>
      <c r="S80">
        <v>9.3729290403251007</v>
      </c>
      <c r="T80">
        <v>7.0021881838074398</v>
      </c>
      <c r="U80" s="156">
        <f t="shared" si="8"/>
        <v>32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32</v>
      </c>
      <c r="E81">
        <f>PPCL!P81</f>
        <v>0</v>
      </c>
      <c r="F81">
        <f t="shared" si="10"/>
        <v>200</v>
      </c>
      <c r="G81">
        <f t="shared" si="11"/>
        <v>32</v>
      </c>
      <c r="H81" s="154"/>
      <c r="I81">
        <f>BRPL_EOD!AI81+BRPL_EOD!AJ81</f>
        <v>8.75</v>
      </c>
      <c r="J81">
        <f>BYPL_EOD!AI81+BYPL_EOD!AJ81</f>
        <v>5</v>
      </c>
      <c r="K81">
        <f>MES_EOD!AI81+MES_EOD!AJ81</f>
        <v>1.87</v>
      </c>
      <c r="L81">
        <f>NDMC_EOD!AI81+NDMC_EOD!AJ81</f>
        <v>9.3699999999999992</v>
      </c>
      <c r="M81">
        <f>TPDDL_EOD!AI81+TPDDL_EOD!AJ81</f>
        <v>7</v>
      </c>
      <c r="N81">
        <f t="shared" si="6"/>
        <v>31.990000000000002</v>
      </c>
      <c r="O81" s="154">
        <f t="shared" si="7"/>
        <v>9.9999999999980105E-3</v>
      </c>
      <c r="P81">
        <v>8.7527352297592991</v>
      </c>
      <c r="Q81">
        <v>5.0015629884338857</v>
      </c>
      <c r="R81">
        <v>1.8705845576742732</v>
      </c>
      <c r="S81">
        <v>9.3729290403251007</v>
      </c>
      <c r="T81">
        <v>7.0021881838074398</v>
      </c>
      <c r="U81" s="156">
        <f t="shared" si="8"/>
        <v>32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32</v>
      </c>
      <c r="E82">
        <f>PPCL!P82</f>
        <v>0</v>
      </c>
      <c r="F82">
        <f t="shared" si="10"/>
        <v>200</v>
      </c>
      <c r="G82">
        <f t="shared" si="11"/>
        <v>32</v>
      </c>
      <c r="H82" s="154"/>
      <c r="I82">
        <f>BRPL_EOD!AI82+BRPL_EOD!AJ82</f>
        <v>8.75</v>
      </c>
      <c r="J82">
        <f>BYPL_EOD!AI82+BYPL_EOD!AJ82</f>
        <v>5</v>
      </c>
      <c r="K82">
        <f>MES_EOD!AI82+MES_EOD!AJ82</f>
        <v>1.87</v>
      </c>
      <c r="L82">
        <f>NDMC_EOD!AI82+NDMC_EOD!AJ82</f>
        <v>9.3699999999999992</v>
      </c>
      <c r="M82">
        <f>TPDDL_EOD!AI82+TPDDL_EOD!AJ82</f>
        <v>7</v>
      </c>
      <c r="N82">
        <f t="shared" si="6"/>
        <v>31.990000000000002</v>
      </c>
      <c r="O82" s="154">
        <f t="shared" si="7"/>
        <v>9.9999999999980105E-3</v>
      </c>
      <c r="P82">
        <v>8.7527352297592991</v>
      </c>
      <c r="Q82">
        <v>5.0015629884338857</v>
      </c>
      <c r="R82">
        <v>1.8705845576742732</v>
      </c>
      <c r="S82">
        <v>9.3729290403251007</v>
      </c>
      <c r="T82">
        <v>7.0021881838074398</v>
      </c>
      <c r="U82" s="156">
        <f t="shared" si="8"/>
        <v>32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32</v>
      </c>
      <c r="E83">
        <f>PPCL!P83</f>
        <v>0</v>
      </c>
      <c r="F83">
        <f t="shared" si="10"/>
        <v>200</v>
      </c>
      <c r="G83">
        <f t="shared" si="11"/>
        <v>32</v>
      </c>
      <c r="H83" s="154"/>
      <c r="I83">
        <f>BRPL_EOD!AI83+BRPL_EOD!AJ83</f>
        <v>5.74</v>
      </c>
      <c r="J83">
        <f>BYPL_EOD!AI83+BYPL_EOD!AJ83</f>
        <v>20.51</v>
      </c>
      <c r="K83">
        <f>MES_EOD!AI83+MES_EOD!AJ83</f>
        <v>0</v>
      </c>
      <c r="L83">
        <f>NDMC_EOD!AI83+NDMC_EOD!AJ83</f>
        <v>0</v>
      </c>
      <c r="M83">
        <f>TPDDL_EOD!AI83+TPDDL_EOD!AJ83</f>
        <v>5.74</v>
      </c>
      <c r="N83">
        <f t="shared" si="6"/>
        <v>31.990000000000002</v>
      </c>
      <c r="O83" s="154">
        <f t="shared" si="7"/>
        <v>9.9999999999980105E-3</v>
      </c>
      <c r="P83">
        <v>5.7417943107221001</v>
      </c>
      <c r="Q83">
        <v>20.516411378555798</v>
      </c>
      <c r="R83">
        <v>0</v>
      </c>
      <c r="S83">
        <v>0</v>
      </c>
      <c r="T83">
        <v>5.7417943107221001</v>
      </c>
      <c r="U83" s="156">
        <f t="shared" si="8"/>
        <v>31.999999999999996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32</v>
      </c>
      <c r="E84">
        <f>PPCL!P84</f>
        <v>0</v>
      </c>
      <c r="F84">
        <f t="shared" si="10"/>
        <v>200</v>
      </c>
      <c r="G84">
        <f t="shared" si="11"/>
        <v>32</v>
      </c>
      <c r="H84" s="154"/>
      <c r="I84">
        <f>BRPL_EOD!AI84+BRPL_EOD!AJ84</f>
        <v>5.74</v>
      </c>
      <c r="J84">
        <f>BYPL_EOD!AI84+BYPL_EOD!AJ84</f>
        <v>20.51</v>
      </c>
      <c r="K84">
        <f>MES_EOD!AI84+MES_EOD!AJ84</f>
        <v>0</v>
      </c>
      <c r="L84">
        <f>NDMC_EOD!AI84+NDMC_EOD!AJ84</f>
        <v>0</v>
      </c>
      <c r="M84">
        <f>TPDDL_EOD!AI84+TPDDL_EOD!AJ84</f>
        <v>5.74</v>
      </c>
      <c r="N84">
        <f t="shared" si="6"/>
        <v>31.990000000000002</v>
      </c>
      <c r="O84" s="154">
        <f t="shared" si="7"/>
        <v>9.9999999999980105E-3</v>
      </c>
      <c r="P84">
        <v>5.7417943107221001</v>
      </c>
      <c r="Q84">
        <v>20.516411378555798</v>
      </c>
      <c r="R84">
        <v>0</v>
      </c>
      <c r="S84">
        <v>0</v>
      </c>
      <c r="T84">
        <v>5.7417943107221001</v>
      </c>
      <c r="U84" s="156">
        <f t="shared" si="8"/>
        <v>31.999999999999996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32</v>
      </c>
      <c r="E85">
        <f>PPCL!P85</f>
        <v>0</v>
      </c>
      <c r="F85">
        <f t="shared" si="10"/>
        <v>200</v>
      </c>
      <c r="G85">
        <f t="shared" si="11"/>
        <v>32</v>
      </c>
      <c r="H85" s="154"/>
      <c r="I85">
        <f>BRPL_EOD!AI85+BRPL_EOD!AJ85</f>
        <v>5.46</v>
      </c>
      <c r="J85">
        <f>BYPL_EOD!AI85+BYPL_EOD!AJ85</f>
        <v>19.510000000000002</v>
      </c>
      <c r="K85">
        <f>MES_EOD!AI85+MES_EOD!AJ85</f>
        <v>1.56</v>
      </c>
      <c r="L85">
        <f>NDMC_EOD!AI85+NDMC_EOD!AJ85</f>
        <v>0</v>
      </c>
      <c r="M85">
        <f>TPDDL_EOD!AI85+TPDDL_EOD!AJ85</f>
        <v>5.46</v>
      </c>
      <c r="N85">
        <f t="shared" si="6"/>
        <v>31.990000000000002</v>
      </c>
      <c r="O85" s="154">
        <f t="shared" si="7"/>
        <v>9.9999999999980105E-3</v>
      </c>
      <c r="P85">
        <v>5.4617067833698023</v>
      </c>
      <c r="Q85">
        <v>19.516098780869022</v>
      </c>
      <c r="R85">
        <v>1.5604876523913722</v>
      </c>
      <c r="S85">
        <v>0</v>
      </c>
      <c r="T85">
        <v>5.4617067833698023</v>
      </c>
      <c r="U85" s="156">
        <f t="shared" si="8"/>
        <v>32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32</v>
      </c>
      <c r="E86">
        <f>PPCL!P86</f>
        <v>0</v>
      </c>
      <c r="F86">
        <f t="shared" si="10"/>
        <v>200</v>
      </c>
      <c r="G86">
        <f t="shared" si="11"/>
        <v>32</v>
      </c>
      <c r="H86" s="154"/>
      <c r="I86">
        <f>BRPL_EOD!AI86+BRPL_EOD!AJ86</f>
        <v>8.75</v>
      </c>
      <c r="J86">
        <f>BYPL_EOD!AI86+BYPL_EOD!AJ86</f>
        <v>5</v>
      </c>
      <c r="K86">
        <f>MES_EOD!AI86+MES_EOD!AJ86</f>
        <v>1.87</v>
      </c>
      <c r="L86">
        <f>NDMC_EOD!AI86+NDMC_EOD!AJ86</f>
        <v>9.3699999999999992</v>
      </c>
      <c r="M86">
        <f>TPDDL_EOD!AI86+TPDDL_EOD!AJ86</f>
        <v>7</v>
      </c>
      <c r="N86">
        <f t="shared" si="6"/>
        <v>31.990000000000002</v>
      </c>
      <c r="O86" s="154">
        <f t="shared" si="7"/>
        <v>9.9999999999980105E-3</v>
      </c>
      <c r="P86">
        <v>8.7527352297592991</v>
      </c>
      <c r="Q86">
        <v>5.0015629884338857</v>
      </c>
      <c r="R86">
        <v>1.8705845576742732</v>
      </c>
      <c r="S86">
        <v>9.3729290403251007</v>
      </c>
      <c r="T86">
        <v>7.0021881838074398</v>
      </c>
      <c r="U86" s="156">
        <f t="shared" si="8"/>
        <v>32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200</v>
      </c>
      <c r="G87">
        <f t="shared" si="11"/>
        <v>32</v>
      </c>
      <c r="H87" s="154"/>
      <c r="I87">
        <f>BRPL_EOD!AI87+BRPL_EOD!AJ87</f>
        <v>8.75</v>
      </c>
      <c r="J87">
        <f>BYPL_EOD!AI87+BYPL_EOD!AJ87</f>
        <v>5</v>
      </c>
      <c r="K87">
        <f>MES_EOD!AI87+MES_EOD!AJ87</f>
        <v>1.87</v>
      </c>
      <c r="L87">
        <f>NDMC_EOD!AI87+NDMC_EOD!AJ87</f>
        <v>9.3699999999999992</v>
      </c>
      <c r="M87">
        <f>TPDDL_EOD!AI87+TPDDL_EOD!AJ87</f>
        <v>7</v>
      </c>
      <c r="N87">
        <f t="shared" si="6"/>
        <v>31.990000000000002</v>
      </c>
      <c r="O87" s="154">
        <f t="shared" si="7"/>
        <v>9.9999999999980105E-3</v>
      </c>
      <c r="P87">
        <v>8.7527352297592991</v>
      </c>
      <c r="Q87">
        <v>5.0015629884338857</v>
      </c>
      <c r="R87">
        <v>1.8705845576742732</v>
      </c>
      <c r="S87">
        <v>9.3729290403251007</v>
      </c>
      <c r="T87">
        <v>7.0021881838074398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200</v>
      </c>
      <c r="G88">
        <f t="shared" si="11"/>
        <v>32</v>
      </c>
      <c r="H88" s="154"/>
      <c r="I88">
        <f>BRPL_EOD!AI88+BRPL_EOD!AJ88</f>
        <v>8.75</v>
      </c>
      <c r="J88">
        <f>BYPL_EOD!AI88+BYPL_EOD!AJ88</f>
        <v>5</v>
      </c>
      <c r="K88">
        <f>MES_EOD!AI88+MES_EOD!AJ88</f>
        <v>1.87</v>
      </c>
      <c r="L88">
        <f>NDMC_EOD!AI88+NDMC_EOD!AJ88</f>
        <v>9.3699999999999992</v>
      </c>
      <c r="M88">
        <f>TPDDL_EOD!AI88+TPDDL_EOD!AJ88</f>
        <v>7</v>
      </c>
      <c r="N88">
        <f t="shared" si="6"/>
        <v>31.990000000000002</v>
      </c>
      <c r="O88" s="154">
        <f t="shared" si="7"/>
        <v>9.9999999999980105E-3</v>
      </c>
      <c r="P88">
        <v>8.7527352297592991</v>
      </c>
      <c r="Q88">
        <v>5.0015629884338857</v>
      </c>
      <c r="R88">
        <v>1.8705845576742732</v>
      </c>
      <c r="S88">
        <v>9.3729290403251007</v>
      </c>
      <c r="T88">
        <v>7.0021881838074398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200</v>
      </c>
      <c r="G89">
        <f t="shared" si="11"/>
        <v>32</v>
      </c>
      <c r="H89" s="154"/>
      <c r="I89">
        <f>BRPL_EOD!AI89+BRPL_EOD!AJ89</f>
        <v>8.75</v>
      </c>
      <c r="J89">
        <f>BYPL_EOD!AI89+BYPL_EOD!AJ89</f>
        <v>5</v>
      </c>
      <c r="K89">
        <f>MES_EOD!AI89+MES_EOD!AJ89</f>
        <v>1.87</v>
      </c>
      <c r="L89">
        <f>NDMC_EOD!AI89+NDMC_EOD!AJ89</f>
        <v>9.3699999999999992</v>
      </c>
      <c r="M89">
        <f>TPDDL_EOD!AI89+TPDDL_EOD!AJ89</f>
        <v>7</v>
      </c>
      <c r="N89">
        <f t="shared" si="6"/>
        <v>31.990000000000002</v>
      </c>
      <c r="O89" s="154">
        <f t="shared" si="7"/>
        <v>9.9999999999980105E-3</v>
      </c>
      <c r="P89">
        <v>8.7527352297592991</v>
      </c>
      <c r="Q89">
        <v>5.0015629884338857</v>
      </c>
      <c r="R89">
        <v>1.8705845576742732</v>
      </c>
      <c r="S89">
        <v>9.3729290403251007</v>
      </c>
      <c r="T89">
        <v>7.0021881838074398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200</v>
      </c>
      <c r="G90">
        <f t="shared" si="11"/>
        <v>32</v>
      </c>
      <c r="H90" s="154"/>
      <c r="I90">
        <f>BRPL_EOD!AI90+BRPL_EOD!AJ90</f>
        <v>8.75</v>
      </c>
      <c r="J90">
        <f>BYPL_EOD!AI90+BYPL_EOD!AJ90</f>
        <v>5</v>
      </c>
      <c r="K90">
        <f>MES_EOD!AI90+MES_EOD!AJ90</f>
        <v>1.87</v>
      </c>
      <c r="L90">
        <f>NDMC_EOD!AI90+NDMC_EOD!AJ90</f>
        <v>9.3699999999999992</v>
      </c>
      <c r="M90">
        <f>TPDDL_EOD!AI90+TPDDL_EOD!AJ90</f>
        <v>7</v>
      </c>
      <c r="N90">
        <f t="shared" si="6"/>
        <v>31.990000000000002</v>
      </c>
      <c r="O90" s="154">
        <f t="shared" si="7"/>
        <v>9.9999999999980105E-3</v>
      </c>
      <c r="P90">
        <v>8.7527352297592991</v>
      </c>
      <c r="Q90">
        <v>5.0015629884338857</v>
      </c>
      <c r="R90">
        <v>1.8705845576742732</v>
      </c>
      <c r="S90">
        <v>9.3729290403251007</v>
      </c>
      <c r="T90">
        <v>7.0021881838074398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200</v>
      </c>
      <c r="G91">
        <f t="shared" si="11"/>
        <v>33</v>
      </c>
      <c r="H91" s="154"/>
      <c r="I91">
        <f>BRPL_EOD!AI91+BRPL_EOD!AJ91</f>
        <v>9.09</v>
      </c>
      <c r="J91">
        <f>BYPL_EOD!AI91+BYPL_EOD!AJ91</f>
        <v>5.17</v>
      </c>
      <c r="K91">
        <f>MES_EOD!AI91+MES_EOD!AJ91</f>
        <v>2</v>
      </c>
      <c r="L91">
        <f>NDMC_EOD!AI91+NDMC_EOD!AJ91</f>
        <v>9.74</v>
      </c>
      <c r="M91">
        <f>TPDDL_EOD!AI91+TPDDL_EOD!AJ91</f>
        <v>7</v>
      </c>
      <c r="N91">
        <f t="shared" si="6"/>
        <v>33</v>
      </c>
      <c r="O91" s="154">
        <f t="shared" si="7"/>
        <v>0</v>
      </c>
      <c r="P91">
        <v>9.09</v>
      </c>
      <c r="Q91">
        <v>5.17</v>
      </c>
      <c r="R91">
        <v>2</v>
      </c>
      <c r="S91">
        <v>9.74</v>
      </c>
      <c r="T91">
        <v>7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200</v>
      </c>
      <c r="G92">
        <f t="shared" si="11"/>
        <v>33</v>
      </c>
      <c r="H92" s="154"/>
      <c r="I92">
        <f>BRPL_EOD!AI92+BRPL_EOD!AJ92</f>
        <v>9.11</v>
      </c>
      <c r="J92">
        <f>BYPL_EOD!AI92+BYPL_EOD!AJ92</f>
        <v>5.18</v>
      </c>
      <c r="K92">
        <f>MES_EOD!AI92+MES_EOD!AJ92</f>
        <v>1.95</v>
      </c>
      <c r="L92">
        <f>NDMC_EOD!AI92+NDMC_EOD!AJ92</f>
        <v>9.76</v>
      </c>
      <c r="M92">
        <f>TPDDL_EOD!AI92+TPDDL_EOD!AJ92</f>
        <v>7</v>
      </c>
      <c r="N92">
        <f t="shared" si="6"/>
        <v>33</v>
      </c>
      <c r="O92" s="154">
        <f t="shared" si="7"/>
        <v>0</v>
      </c>
      <c r="P92">
        <v>9.11</v>
      </c>
      <c r="Q92">
        <v>5.18</v>
      </c>
      <c r="R92">
        <v>1.95</v>
      </c>
      <c r="S92">
        <v>9.76</v>
      </c>
      <c r="T92">
        <v>7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200</v>
      </c>
      <c r="G93">
        <f t="shared" si="11"/>
        <v>33</v>
      </c>
      <c r="H93" s="154"/>
      <c r="I93">
        <f>BRPL_EOD!AI93+BRPL_EOD!AJ93</f>
        <v>9.11</v>
      </c>
      <c r="J93">
        <f>BYPL_EOD!AI93+BYPL_EOD!AJ93</f>
        <v>5.18</v>
      </c>
      <c r="K93">
        <f>MES_EOD!AI93+MES_EOD!AJ93</f>
        <v>1.95</v>
      </c>
      <c r="L93">
        <f>NDMC_EOD!AI93+NDMC_EOD!AJ93</f>
        <v>9.76</v>
      </c>
      <c r="M93">
        <f>TPDDL_EOD!AI93+TPDDL_EOD!AJ93</f>
        <v>7</v>
      </c>
      <c r="N93">
        <f t="shared" si="6"/>
        <v>33</v>
      </c>
      <c r="O93" s="154">
        <f t="shared" si="7"/>
        <v>0</v>
      </c>
      <c r="P93">
        <v>9.11</v>
      </c>
      <c r="Q93">
        <v>5.18</v>
      </c>
      <c r="R93">
        <v>1.95</v>
      </c>
      <c r="S93">
        <v>9.76</v>
      </c>
      <c r="T93">
        <v>7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200</v>
      </c>
      <c r="G94">
        <f t="shared" si="11"/>
        <v>33</v>
      </c>
      <c r="H94" s="154"/>
      <c r="I94">
        <f>BRPL_EOD!AI94+BRPL_EOD!AJ94</f>
        <v>9.11</v>
      </c>
      <c r="J94">
        <f>BYPL_EOD!AI94+BYPL_EOD!AJ94</f>
        <v>5.18</v>
      </c>
      <c r="K94">
        <f>MES_EOD!AI94+MES_EOD!AJ94</f>
        <v>1.95</v>
      </c>
      <c r="L94">
        <f>NDMC_EOD!AI94+NDMC_EOD!AJ94</f>
        <v>9.76</v>
      </c>
      <c r="M94">
        <f>TPDDL_EOD!AI94+TPDDL_EOD!AJ94</f>
        <v>7</v>
      </c>
      <c r="N94">
        <f t="shared" si="6"/>
        <v>33</v>
      </c>
      <c r="O94" s="154">
        <f t="shared" si="7"/>
        <v>0</v>
      </c>
      <c r="P94">
        <v>9.11</v>
      </c>
      <c r="Q94">
        <v>5.18</v>
      </c>
      <c r="R94">
        <v>1.95</v>
      </c>
      <c r="S94">
        <v>9.76</v>
      </c>
      <c r="T94">
        <v>7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200</v>
      </c>
      <c r="G95">
        <f t="shared" si="11"/>
        <v>33</v>
      </c>
      <c r="H95" s="154"/>
      <c r="I95">
        <f>BRPL_EOD!AI95+BRPL_EOD!AJ95</f>
        <v>9.11</v>
      </c>
      <c r="J95">
        <f>BYPL_EOD!AI95+BYPL_EOD!AJ95</f>
        <v>5.18</v>
      </c>
      <c r="K95">
        <f>MES_EOD!AI95+MES_EOD!AJ95</f>
        <v>1.95</v>
      </c>
      <c r="L95">
        <f>NDMC_EOD!AI95+NDMC_EOD!AJ95</f>
        <v>9.76</v>
      </c>
      <c r="M95">
        <f>TPDDL_EOD!AI95+TPDDL_EOD!AJ95</f>
        <v>7</v>
      </c>
      <c r="N95">
        <f t="shared" si="6"/>
        <v>33</v>
      </c>
      <c r="O95" s="154">
        <f t="shared" si="7"/>
        <v>0</v>
      </c>
      <c r="P95">
        <v>9.11</v>
      </c>
      <c r="Q95">
        <v>5.18</v>
      </c>
      <c r="R95">
        <v>1.95</v>
      </c>
      <c r="S95">
        <v>9.76</v>
      </c>
      <c r="T95">
        <v>7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200</v>
      </c>
      <c r="G96">
        <f t="shared" si="11"/>
        <v>33</v>
      </c>
      <c r="H96" s="154"/>
      <c r="I96">
        <f>BRPL_EOD!AI96+BRPL_EOD!AJ96</f>
        <v>9.11</v>
      </c>
      <c r="J96">
        <f>BYPL_EOD!AI96+BYPL_EOD!AJ96</f>
        <v>5.18</v>
      </c>
      <c r="K96">
        <f>MES_EOD!AI96+MES_EOD!AJ96</f>
        <v>1.95</v>
      </c>
      <c r="L96">
        <f>NDMC_EOD!AI96+NDMC_EOD!AJ96</f>
        <v>9.76</v>
      </c>
      <c r="M96">
        <f>TPDDL_EOD!AI96+TPDDL_EOD!AJ96</f>
        <v>7</v>
      </c>
      <c r="N96">
        <f t="shared" si="6"/>
        <v>33</v>
      </c>
      <c r="O96" s="154">
        <f t="shared" si="7"/>
        <v>0</v>
      </c>
      <c r="P96">
        <v>9.11</v>
      </c>
      <c r="Q96">
        <v>5.18</v>
      </c>
      <c r="R96">
        <v>1.95</v>
      </c>
      <c r="S96">
        <v>9.76</v>
      </c>
      <c r="T96">
        <v>7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200</v>
      </c>
      <c r="G97">
        <f t="shared" si="11"/>
        <v>33</v>
      </c>
      <c r="H97" s="154"/>
      <c r="I97">
        <f>BRPL_EOD!AI97+BRPL_EOD!AJ97</f>
        <v>9.09</v>
      </c>
      <c r="J97">
        <f>BYPL_EOD!AI97+BYPL_EOD!AJ97</f>
        <v>5.17</v>
      </c>
      <c r="K97">
        <f>MES_EOD!AI97+MES_EOD!AJ97</f>
        <v>2</v>
      </c>
      <c r="L97">
        <f>NDMC_EOD!AI97+NDMC_EOD!AJ97</f>
        <v>9.74</v>
      </c>
      <c r="M97">
        <f>TPDDL_EOD!AI97+TPDDL_EOD!AJ97</f>
        <v>7</v>
      </c>
      <c r="N97">
        <f t="shared" si="6"/>
        <v>33</v>
      </c>
      <c r="O97" s="154">
        <f t="shared" si="7"/>
        <v>0</v>
      </c>
      <c r="P97">
        <v>9.09</v>
      </c>
      <c r="Q97">
        <v>5.17</v>
      </c>
      <c r="R97">
        <v>2</v>
      </c>
      <c r="S97">
        <v>9.74</v>
      </c>
      <c r="T97">
        <v>7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200</v>
      </c>
      <c r="G98">
        <f t="shared" si="11"/>
        <v>33</v>
      </c>
      <c r="H98" s="154"/>
      <c r="I98">
        <f>BRPL_EOD!AI98+BRPL_EOD!AJ98</f>
        <v>9.11</v>
      </c>
      <c r="J98">
        <f>BYPL_EOD!AI98+BYPL_EOD!AJ98</f>
        <v>5.18</v>
      </c>
      <c r="K98">
        <f>MES_EOD!AI98+MES_EOD!AJ98</f>
        <v>1.95</v>
      </c>
      <c r="L98">
        <f>NDMC_EOD!AI98+NDMC_EOD!AJ98</f>
        <v>9.76</v>
      </c>
      <c r="M98">
        <f>TPDDL_EOD!AI98+TPDDL_EOD!AJ98</f>
        <v>7</v>
      </c>
      <c r="N98">
        <f t="shared" si="6"/>
        <v>33</v>
      </c>
      <c r="O98" s="154">
        <f t="shared" si="7"/>
        <v>0</v>
      </c>
      <c r="P98">
        <v>9.11</v>
      </c>
      <c r="Q98">
        <v>5.18</v>
      </c>
      <c r="R98">
        <v>1.95</v>
      </c>
      <c r="S98">
        <v>9.76</v>
      </c>
      <c r="T98">
        <v>7</v>
      </c>
      <c r="U98" s="156">
        <f t="shared" si="8"/>
        <v>33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0.81599999999999995</v>
      </c>
      <c r="E99" s="156">
        <f t="shared" si="12"/>
        <v>0</v>
      </c>
      <c r="F99" s="156">
        <f t="shared" si="12"/>
        <v>4.8</v>
      </c>
      <c r="G99" s="156">
        <f t="shared" si="12"/>
        <v>0.81599999999999995</v>
      </c>
      <c r="H99" s="156"/>
      <c r="I99" s="156">
        <f t="shared" si="12"/>
        <v>0.21933750000000013</v>
      </c>
      <c r="J99" s="156">
        <f t="shared" si="12"/>
        <v>0.15951749999999998</v>
      </c>
      <c r="K99" s="156">
        <f t="shared" si="12"/>
        <v>4.6470000000000011E-2</v>
      </c>
      <c r="L99" s="156">
        <f t="shared" si="12"/>
        <v>0.22275750000000011</v>
      </c>
      <c r="M99" s="156">
        <f t="shared" si="12"/>
        <v>0.16789500000000004</v>
      </c>
      <c r="N99" s="156">
        <f t="shared" si="12"/>
        <v>0.81597749999999958</v>
      </c>
      <c r="O99" s="156">
        <f t="shared" si="12"/>
        <v>2.2499999999992859E-5</v>
      </c>
      <c r="P99" s="156">
        <f t="shared" si="12"/>
        <v>0.21934232925657102</v>
      </c>
      <c r="Q99" s="156">
        <f t="shared" si="12"/>
        <v>0.15952887081800043</v>
      </c>
      <c r="R99" s="156">
        <f t="shared" si="12"/>
        <v>4.6470732126317367E-2</v>
      </c>
      <c r="S99" s="156">
        <f t="shared" si="12"/>
        <v>0.22275937571902066</v>
      </c>
      <c r="T99" s="156">
        <f t="shared" si="12"/>
        <v>0.16789869208009059</v>
      </c>
      <c r="U99" s="156">
        <f t="shared" si="12"/>
        <v>0.81599999999999995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13.57</v>
      </c>
      <c r="J3">
        <f>BYPL_EOD!AC3+BYPL_EOD!AD3</f>
        <v>7.43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35.07</v>
      </c>
      <c r="O3" s="154">
        <f t="shared" ref="O3:O66" si="1">G3-N3</f>
        <v>-1.4699999999999989</v>
      </c>
      <c r="P3">
        <v>13.00119760479042</v>
      </c>
      <c r="Q3">
        <v>7.1185628742514968</v>
      </c>
      <c r="R3">
        <v>0</v>
      </c>
      <c r="S3">
        <v>1.9832335329341317</v>
      </c>
      <c r="T3">
        <v>11.497005988023952</v>
      </c>
      <c r="U3" s="156">
        <f t="shared" ref="U3:U66" si="2">SUM(P3:T3)</f>
        <v>33.6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13.57</v>
      </c>
      <c r="J4">
        <f>BYPL_EOD!AC4+BYPL_EOD!AD4</f>
        <v>7.43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35.07</v>
      </c>
      <c r="O4" s="154">
        <f t="shared" si="1"/>
        <v>0.53000000000000114</v>
      </c>
      <c r="P4">
        <v>13.775078414599374</v>
      </c>
      <c r="Q4">
        <v>7.5422868548617048</v>
      </c>
      <c r="R4">
        <v>0</v>
      </c>
      <c r="S4">
        <v>2.1012831479897347</v>
      </c>
      <c r="T4">
        <v>12.181351582549187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13.57</v>
      </c>
      <c r="J5">
        <f>BYPL_EOD!AC5+BYPL_EOD!AD5</f>
        <v>7.43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35.07</v>
      </c>
      <c r="O5" s="154">
        <f t="shared" si="1"/>
        <v>0.53000000000000114</v>
      </c>
      <c r="P5">
        <v>13.775078414599374</v>
      </c>
      <c r="Q5">
        <v>7.5422868548617048</v>
      </c>
      <c r="R5">
        <v>0</v>
      </c>
      <c r="S5">
        <v>2.1012831479897347</v>
      </c>
      <c r="T5">
        <v>12.181351582549187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13.57</v>
      </c>
      <c r="J6">
        <f>BYPL_EOD!AC6+BYPL_EOD!AD6</f>
        <v>7.43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35.07</v>
      </c>
      <c r="O6" s="154">
        <f t="shared" si="1"/>
        <v>0.53000000000000114</v>
      </c>
      <c r="P6">
        <v>13.775078414599374</v>
      </c>
      <c r="Q6">
        <v>7.5422868548617048</v>
      </c>
      <c r="R6">
        <v>0</v>
      </c>
      <c r="S6">
        <v>2.1012831479897347</v>
      </c>
      <c r="T6">
        <v>12.181351582549187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13.57</v>
      </c>
      <c r="J7">
        <f>BYPL_EOD!AC7+BYPL_EOD!AD7</f>
        <v>7.43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35.07</v>
      </c>
      <c r="O7" s="154">
        <f t="shared" si="1"/>
        <v>0.53000000000000114</v>
      </c>
      <c r="P7">
        <v>13.775078414599374</v>
      </c>
      <c r="Q7">
        <v>7.5422868548617048</v>
      </c>
      <c r="R7">
        <v>0</v>
      </c>
      <c r="S7">
        <v>2.1012831479897347</v>
      </c>
      <c r="T7">
        <v>12.181351582549187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13.57</v>
      </c>
      <c r="J8">
        <f>BYPL_EOD!AC8+BYPL_EOD!AD8</f>
        <v>7.43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35.07</v>
      </c>
      <c r="O8" s="154">
        <f t="shared" si="1"/>
        <v>0.53000000000000114</v>
      </c>
      <c r="P8">
        <v>13.775078414599374</v>
      </c>
      <c r="Q8">
        <v>7.5422868548617048</v>
      </c>
      <c r="R8">
        <v>0</v>
      </c>
      <c r="S8">
        <v>2.1012831479897347</v>
      </c>
      <c r="T8">
        <v>12.181351582549187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13.57</v>
      </c>
      <c r="J15">
        <f>BYPL_EOD!AC15+BYPL_EOD!AD15</f>
        <v>7.43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13.775078414599374</v>
      </c>
      <c r="Q15">
        <v>7.5422868548617048</v>
      </c>
      <c r="R15">
        <v>0</v>
      </c>
      <c r="S15">
        <v>2.1012831479897347</v>
      </c>
      <c r="T15">
        <v>12.181351582549187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13.57</v>
      </c>
      <c r="J16">
        <f>BYPL_EOD!AC16+BYPL_EOD!AD16</f>
        <v>7.43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13.775078414599374</v>
      </c>
      <c r="Q16">
        <v>7.5422868548617048</v>
      </c>
      <c r="R16">
        <v>0</v>
      </c>
      <c r="S16">
        <v>2.1012831479897347</v>
      </c>
      <c r="T16">
        <v>12.181351582549187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13.57</v>
      </c>
      <c r="J17">
        <f>BYPL_EOD!AC17+BYPL_EOD!AD17</f>
        <v>7.43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13.775078414599374</v>
      </c>
      <c r="Q17">
        <v>7.5422868548617048</v>
      </c>
      <c r="R17">
        <v>0</v>
      </c>
      <c r="S17">
        <v>2.1012831479897347</v>
      </c>
      <c r="T17">
        <v>12.181351582549187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13.57</v>
      </c>
      <c r="J18">
        <f>BYPL_EOD!AC18+BYPL_EOD!AD18</f>
        <v>7.43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13.775078414599374</v>
      </c>
      <c r="Q18">
        <v>7.5422868548617048</v>
      </c>
      <c r="R18">
        <v>0</v>
      </c>
      <c r="S18">
        <v>2.1012831479897347</v>
      </c>
      <c r="T18">
        <v>12.181351582549187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0.53999999999999915</v>
      </c>
      <c r="P27">
        <v>14.422795341098171</v>
      </c>
      <c r="Q27">
        <v>7.8965058236272876</v>
      </c>
      <c r="R27">
        <v>0</v>
      </c>
      <c r="S27">
        <v>2.100998336106489</v>
      </c>
      <c r="T27">
        <v>12.179700499168053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0.53999999999999915</v>
      </c>
      <c r="P28">
        <v>14.422795341098171</v>
      </c>
      <c r="Q28">
        <v>7.8965058236272876</v>
      </c>
      <c r="R28">
        <v>0</v>
      </c>
      <c r="S28">
        <v>2.100998336106489</v>
      </c>
      <c r="T28">
        <v>12.179700499168053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0.53999999999999915</v>
      </c>
      <c r="P29">
        <v>14.422795341098171</v>
      </c>
      <c r="Q29">
        <v>7.8965058236272876</v>
      </c>
      <c r="R29">
        <v>0</v>
      </c>
      <c r="S29">
        <v>2.100998336106489</v>
      </c>
      <c r="T29">
        <v>12.179700499168053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36.06</v>
      </c>
      <c r="O30" s="154">
        <f t="shared" si="1"/>
        <v>0.53999999999999915</v>
      </c>
      <c r="P30">
        <v>14.422795341098171</v>
      </c>
      <c r="Q30">
        <v>7.8965058236272876</v>
      </c>
      <c r="R30">
        <v>0</v>
      </c>
      <c r="S30">
        <v>2.100998336106489</v>
      </c>
      <c r="T30">
        <v>12.179700499168053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13.57</v>
      </c>
      <c r="J34">
        <f>BYPL_EOD!AC34+BYPL_EOD!AD34</f>
        <v>7.43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35.07</v>
      </c>
      <c r="O34" s="154">
        <f t="shared" si="1"/>
        <v>0.53000000000000114</v>
      </c>
      <c r="P34">
        <v>13.775078414599374</v>
      </c>
      <c r="Q34">
        <v>7.5422868548617048</v>
      </c>
      <c r="R34">
        <v>0</v>
      </c>
      <c r="S34">
        <v>2.1012831479897347</v>
      </c>
      <c r="T34">
        <v>12.181351582549187</v>
      </c>
      <c r="U34" s="156">
        <f t="shared" si="2"/>
        <v>35.599999999999994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13.57</v>
      </c>
      <c r="J35">
        <f>BYPL_EOD!AC35+BYPL_EOD!AD35</f>
        <v>7.43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35.07</v>
      </c>
      <c r="O35" s="154">
        <f t="shared" si="1"/>
        <v>0.53000000000000114</v>
      </c>
      <c r="P35">
        <v>13.775078414599374</v>
      </c>
      <c r="Q35">
        <v>7.5422868548617048</v>
      </c>
      <c r="R35">
        <v>0</v>
      </c>
      <c r="S35">
        <v>2.1012831479897347</v>
      </c>
      <c r="T35">
        <v>12.181351582549187</v>
      </c>
      <c r="U35" s="156">
        <f t="shared" si="2"/>
        <v>35.599999999999994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13.57</v>
      </c>
      <c r="J36">
        <f>BYPL_EOD!AC36+BYPL_EOD!AD36</f>
        <v>7.43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35.07</v>
      </c>
      <c r="O36" s="154">
        <f t="shared" si="1"/>
        <v>0.53000000000000114</v>
      </c>
      <c r="P36">
        <v>13.775078414599374</v>
      </c>
      <c r="Q36">
        <v>7.5422868548617048</v>
      </c>
      <c r="R36">
        <v>0</v>
      </c>
      <c r="S36">
        <v>2.1012831479897347</v>
      </c>
      <c r="T36">
        <v>12.181351582549187</v>
      </c>
      <c r="U36" s="156">
        <f t="shared" si="2"/>
        <v>35.599999999999994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13.57</v>
      </c>
      <c r="J37">
        <f>BYPL_EOD!AC37+BYPL_EOD!AD37</f>
        <v>7.43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35.07</v>
      </c>
      <c r="O37" s="154">
        <f t="shared" si="1"/>
        <v>0.53000000000000114</v>
      </c>
      <c r="P37">
        <v>13.775078414599374</v>
      </c>
      <c r="Q37">
        <v>7.5422868548617048</v>
      </c>
      <c r="R37">
        <v>0</v>
      </c>
      <c r="S37">
        <v>2.1012831479897347</v>
      </c>
      <c r="T37">
        <v>12.181351582549187</v>
      </c>
      <c r="U37" s="156">
        <f t="shared" si="2"/>
        <v>35.599999999999994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13.57</v>
      </c>
      <c r="J38">
        <f>BYPL_EOD!AC38+BYPL_EOD!AD38</f>
        <v>7.43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35.07</v>
      </c>
      <c r="O38" s="154">
        <f t="shared" si="1"/>
        <v>0.53000000000000114</v>
      </c>
      <c r="P38">
        <v>13.775078414599374</v>
      </c>
      <c r="Q38">
        <v>7.5422868548617048</v>
      </c>
      <c r="R38">
        <v>0</v>
      </c>
      <c r="S38">
        <v>2.1012831479897347</v>
      </c>
      <c r="T38">
        <v>12.181351582549187</v>
      </c>
      <c r="U38" s="156">
        <f t="shared" si="2"/>
        <v>35.599999999999994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54"/>
      <c r="I39">
        <f>BRPL_EOD!AC39+BRPL_EOD!AD39</f>
        <v>13.57</v>
      </c>
      <c r="J39">
        <f>BYPL_EOD!AC39+BYPL_EOD!AD39</f>
        <v>7.43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35.07</v>
      </c>
      <c r="O39" s="154">
        <f t="shared" si="1"/>
        <v>0.53000000000000114</v>
      </c>
      <c r="P39">
        <v>13.775078414599374</v>
      </c>
      <c r="Q39">
        <v>7.5422868548617048</v>
      </c>
      <c r="R39">
        <v>0</v>
      </c>
      <c r="S39">
        <v>2.1012831479897347</v>
      </c>
      <c r="T39">
        <v>12.181351582549187</v>
      </c>
      <c r="U39" s="156">
        <f t="shared" si="2"/>
        <v>35.599999999999994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0.53000000000000114</v>
      </c>
      <c r="P40">
        <v>13.775078414599374</v>
      </c>
      <c r="Q40">
        <v>7.5422868548617048</v>
      </c>
      <c r="R40">
        <v>0</v>
      </c>
      <c r="S40">
        <v>2.1012831479897347</v>
      </c>
      <c r="T40">
        <v>12.181351582549187</v>
      </c>
      <c r="U40" s="156">
        <f t="shared" si="2"/>
        <v>35.599999999999994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0.53000000000000114</v>
      </c>
      <c r="P41">
        <v>13.775078414599374</v>
      </c>
      <c r="Q41">
        <v>7.5422868548617048</v>
      </c>
      <c r="R41">
        <v>0</v>
      </c>
      <c r="S41">
        <v>2.1012831479897347</v>
      </c>
      <c r="T41">
        <v>12.181351582549187</v>
      </c>
      <c r="U41" s="156">
        <f t="shared" si="2"/>
        <v>35.599999999999994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0.53000000000000114</v>
      </c>
      <c r="P42">
        <v>13.775078414599374</v>
      </c>
      <c r="Q42">
        <v>7.5422868548617048</v>
      </c>
      <c r="R42">
        <v>0</v>
      </c>
      <c r="S42">
        <v>2.1012831479897347</v>
      </c>
      <c r="T42">
        <v>12.181351582549187</v>
      </c>
      <c r="U42" s="156">
        <f t="shared" si="2"/>
        <v>35.599999999999994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33.97</v>
      </c>
      <c r="E43">
        <f>GT!N43</f>
        <v>0</v>
      </c>
      <c r="F43">
        <f t="shared" si="4"/>
        <v>84</v>
      </c>
      <c r="G43">
        <f t="shared" si="5"/>
        <v>33.97</v>
      </c>
      <c r="H43" s="154"/>
      <c r="I43">
        <f>BRPL_EOD!AC43+BRPL_EOD!AD43</f>
        <v>6.73</v>
      </c>
      <c r="J43">
        <f>BYPL_EOD!AC43+BYPL_EOD!AD43</f>
        <v>18.170000000000002</v>
      </c>
      <c r="K43">
        <f>MES_EOD!AC43+MES_EOD!AD43</f>
        <v>0</v>
      </c>
      <c r="L43">
        <f>NDMC_EOD!AC43+NDMC_EOD!AD43</f>
        <v>1.39</v>
      </c>
      <c r="M43">
        <f>TPDDL_EOD!AC43+TPDDL_EOD!AD43</f>
        <v>8.08</v>
      </c>
      <c r="N43">
        <f t="shared" si="0"/>
        <v>34.370000000000005</v>
      </c>
      <c r="O43" s="154">
        <f t="shared" si="1"/>
        <v>-0.40000000000000568</v>
      </c>
      <c r="P43">
        <v>6.6516758801280176</v>
      </c>
      <c r="Q43">
        <v>17.958536514402095</v>
      </c>
      <c r="R43">
        <v>0</v>
      </c>
      <c r="S43">
        <v>1.3738231015420421</v>
      </c>
      <c r="T43">
        <v>7.9859645039278426</v>
      </c>
      <c r="U43" s="156">
        <f t="shared" si="2"/>
        <v>33.97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33.97</v>
      </c>
      <c r="E44">
        <f>GT!N44</f>
        <v>0</v>
      </c>
      <c r="F44">
        <f t="shared" si="4"/>
        <v>84</v>
      </c>
      <c r="G44">
        <f t="shared" si="5"/>
        <v>33.97</v>
      </c>
      <c r="H44" s="154"/>
      <c r="I44">
        <f>BRPL_EOD!AC44+BRPL_EOD!AD44</f>
        <v>6.73</v>
      </c>
      <c r="J44">
        <f>BYPL_EOD!AC44+BYPL_EOD!AD44</f>
        <v>18.170000000000002</v>
      </c>
      <c r="K44">
        <f>MES_EOD!AC44+MES_EOD!AD44</f>
        <v>0</v>
      </c>
      <c r="L44">
        <f>NDMC_EOD!AC44+NDMC_EOD!AD44</f>
        <v>1.39</v>
      </c>
      <c r="M44">
        <f>TPDDL_EOD!AC44+TPDDL_EOD!AD44</f>
        <v>8.08</v>
      </c>
      <c r="N44">
        <f t="shared" si="0"/>
        <v>34.370000000000005</v>
      </c>
      <c r="O44" s="154">
        <f t="shared" si="1"/>
        <v>-0.40000000000000568</v>
      </c>
      <c r="P44">
        <v>6.6516758801280176</v>
      </c>
      <c r="Q44">
        <v>17.958536514402095</v>
      </c>
      <c r="R44">
        <v>0</v>
      </c>
      <c r="S44">
        <v>1.3738231015420421</v>
      </c>
      <c r="T44">
        <v>7.9859645039278426</v>
      </c>
      <c r="U44" s="156">
        <f t="shared" si="2"/>
        <v>33.97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84</v>
      </c>
      <c r="G45">
        <f t="shared" si="5"/>
        <v>34.6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0.53000000000000114</v>
      </c>
      <c r="P45">
        <v>13.120986204872322</v>
      </c>
      <c r="Q45">
        <v>7.1901379512767836</v>
      </c>
      <c r="R45">
        <v>0</v>
      </c>
      <c r="S45">
        <v>2.1022013501614323</v>
      </c>
      <c r="T45">
        <v>12.186674493689463</v>
      </c>
      <c r="U45" s="156">
        <f t="shared" si="2"/>
        <v>34.6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84</v>
      </c>
      <c r="G46">
        <f t="shared" si="5"/>
        <v>34.6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0.53000000000000114</v>
      </c>
      <c r="P46">
        <v>13.120986204872322</v>
      </c>
      <c r="Q46">
        <v>7.1901379512767836</v>
      </c>
      <c r="R46">
        <v>0</v>
      </c>
      <c r="S46">
        <v>2.1022013501614323</v>
      </c>
      <c r="T46">
        <v>12.186674493689463</v>
      </c>
      <c r="U46" s="156">
        <f t="shared" si="2"/>
        <v>34.6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12.192319322648927</v>
      </c>
      <c r="Q47">
        <v>7.1121862715452071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12.192319322648927</v>
      </c>
      <c r="Q48">
        <v>7.1121862715452071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6.54</v>
      </c>
      <c r="J49">
        <f>BYPL_EOD!AC49+BYPL_EOD!AD49</f>
        <v>17.649999999999999</v>
      </c>
      <c r="K49">
        <f>MES_EOD!AC49+MES_EOD!AD49</f>
        <v>0</v>
      </c>
      <c r="L49">
        <f>NDMC_EOD!AC49+NDMC_EOD!AD49</f>
        <v>1.35</v>
      </c>
      <c r="M49">
        <f>TPDDL_EOD!AC49+TPDDL_EOD!AD49</f>
        <v>7.85</v>
      </c>
      <c r="N49">
        <f t="shared" si="0"/>
        <v>33.39</v>
      </c>
      <c r="O49" s="154">
        <f t="shared" si="1"/>
        <v>0.21000000000000085</v>
      </c>
      <c r="P49">
        <v>6.5811320754716984</v>
      </c>
      <c r="Q49">
        <v>17.761006289308174</v>
      </c>
      <c r="R49">
        <v>0</v>
      </c>
      <c r="S49">
        <v>1.358490566037736</v>
      </c>
      <c r="T49">
        <v>7.89937106918239</v>
      </c>
      <c r="U49" s="156">
        <f t="shared" si="2"/>
        <v>33.599999999999994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12.192319322648927</v>
      </c>
      <c r="Q50">
        <v>7.1121862715452071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12.192319322648927</v>
      </c>
      <c r="Q51">
        <v>7.1121862715452071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</v>
      </c>
      <c r="J52">
        <f>BYPL_EOD!AC52+BYPL_EOD!AD52</f>
        <v>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12.192319322648927</v>
      </c>
      <c r="Q52">
        <v>7.1121862715452071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</v>
      </c>
      <c r="J53">
        <f>BYPL_EOD!AC53+BYPL_EOD!AD53</f>
        <v>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12.192319322648927</v>
      </c>
      <c r="Q53">
        <v>7.1121862715452071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</v>
      </c>
      <c r="J54">
        <f>BYPL_EOD!AC54+BYPL_EOD!AD54</f>
        <v>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12.192319322648927</v>
      </c>
      <c r="Q54">
        <v>7.1121862715452071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1.5300000000000011</v>
      </c>
      <c r="P55">
        <v>11.524789522918615</v>
      </c>
      <c r="Q55">
        <v>7.3339569691300284</v>
      </c>
      <c r="R55">
        <v>0</v>
      </c>
      <c r="S55">
        <v>2.1687558465855941</v>
      </c>
      <c r="T55">
        <v>12.572497661365762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11.181789834736515</v>
      </c>
      <c r="Q56">
        <v>7.1156844402868726</v>
      </c>
      <c r="R56">
        <v>0</v>
      </c>
      <c r="S56">
        <v>2.1042095416276894</v>
      </c>
      <c r="T56">
        <v>12.198316183348926</v>
      </c>
      <c r="U56" s="156">
        <f t="shared" si="2"/>
        <v>32.6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11.181789834736515</v>
      </c>
      <c r="Q57">
        <v>7.1156844402868726</v>
      </c>
      <c r="R57">
        <v>0</v>
      </c>
      <c r="S57">
        <v>2.1042095416276894</v>
      </c>
      <c r="T57">
        <v>12.198316183348926</v>
      </c>
      <c r="U57" s="156">
        <f t="shared" si="2"/>
        <v>32.6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11.181789834736515</v>
      </c>
      <c r="Q58">
        <v>7.1156844402868726</v>
      </c>
      <c r="R58">
        <v>0</v>
      </c>
      <c r="S58">
        <v>2.1042095416276894</v>
      </c>
      <c r="T58">
        <v>12.198316183348926</v>
      </c>
      <c r="U58" s="156">
        <f t="shared" si="2"/>
        <v>32.6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11.181789834736515</v>
      </c>
      <c r="Q59">
        <v>7.1156844402868726</v>
      </c>
      <c r="R59">
        <v>0</v>
      </c>
      <c r="S59">
        <v>2.1042095416276894</v>
      </c>
      <c r="T59">
        <v>12.198316183348926</v>
      </c>
      <c r="U59" s="156">
        <f t="shared" si="2"/>
        <v>32.6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0.53000000000000114</v>
      </c>
      <c r="P60">
        <v>11.181789834736515</v>
      </c>
      <c r="Q60">
        <v>7.1156844402868726</v>
      </c>
      <c r="R60">
        <v>0</v>
      </c>
      <c r="S60">
        <v>2.1042095416276894</v>
      </c>
      <c r="T60">
        <v>12.198316183348926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11.181789834736515</v>
      </c>
      <c r="Q61">
        <v>7.1156844402868726</v>
      </c>
      <c r="R61">
        <v>0</v>
      </c>
      <c r="S61">
        <v>2.1042095416276894</v>
      </c>
      <c r="T61">
        <v>12.198316183348926</v>
      </c>
      <c r="U61" s="156">
        <f t="shared" si="2"/>
        <v>32.6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11.181789834736515</v>
      </c>
      <c r="Q62">
        <v>7.1156844402868726</v>
      </c>
      <c r="R62">
        <v>0</v>
      </c>
      <c r="S62">
        <v>2.1042095416276894</v>
      </c>
      <c r="T62">
        <v>12.198316183348926</v>
      </c>
      <c r="U62" s="156">
        <f t="shared" si="2"/>
        <v>32.6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84</v>
      </c>
      <c r="G63">
        <f t="shared" si="5"/>
        <v>32.6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0.53000000000000114</v>
      </c>
      <c r="P63">
        <v>11.181789834736515</v>
      </c>
      <c r="Q63">
        <v>7.1156844402868726</v>
      </c>
      <c r="R63">
        <v>0</v>
      </c>
      <c r="S63">
        <v>2.1042095416276894</v>
      </c>
      <c r="T63">
        <v>12.198316183348926</v>
      </c>
      <c r="U63" s="156">
        <f t="shared" si="2"/>
        <v>32.6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84</v>
      </c>
      <c r="G64">
        <f t="shared" si="5"/>
        <v>32.6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0.53000000000000114</v>
      </c>
      <c r="P64">
        <v>11.181789834736515</v>
      </c>
      <c r="Q64">
        <v>7.1156844402868726</v>
      </c>
      <c r="R64">
        <v>0</v>
      </c>
      <c r="S64">
        <v>2.1042095416276894</v>
      </c>
      <c r="T64">
        <v>12.198316183348926</v>
      </c>
      <c r="U64" s="156">
        <f t="shared" si="2"/>
        <v>32.6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84</v>
      </c>
      <c r="G65">
        <f t="shared" si="5"/>
        <v>32.6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32.07</v>
      </c>
      <c r="O65" s="154">
        <f t="shared" si="1"/>
        <v>0.53000000000000114</v>
      </c>
      <c r="P65">
        <v>11.181789834736515</v>
      </c>
      <c r="Q65">
        <v>7.1156844402868726</v>
      </c>
      <c r="R65">
        <v>0</v>
      </c>
      <c r="S65">
        <v>2.1042095416276894</v>
      </c>
      <c r="T65">
        <v>12.198316183348926</v>
      </c>
      <c r="U65" s="156">
        <f t="shared" si="2"/>
        <v>32.6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84</v>
      </c>
      <c r="G66">
        <f t="shared" si="5"/>
        <v>32.6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32.07</v>
      </c>
      <c r="O66" s="154">
        <f t="shared" si="1"/>
        <v>0.53000000000000114</v>
      </c>
      <c r="P66">
        <v>11.181789834736515</v>
      </c>
      <c r="Q66">
        <v>7.1156844402868726</v>
      </c>
      <c r="R66">
        <v>0</v>
      </c>
      <c r="S66">
        <v>2.1042095416276894</v>
      </c>
      <c r="T66">
        <v>12.198316183348926</v>
      </c>
      <c r="U66" s="156">
        <f t="shared" si="2"/>
        <v>32.6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84</v>
      </c>
      <c r="G67">
        <f t="shared" si="5"/>
        <v>32.6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32.07</v>
      </c>
      <c r="O67" s="154">
        <f t="shared" ref="O67:O98" si="7">G67-N67</f>
        <v>0.53000000000000114</v>
      </c>
      <c r="P67">
        <v>11.181789834736515</v>
      </c>
      <c r="Q67">
        <v>7.1156844402868726</v>
      </c>
      <c r="R67">
        <v>0</v>
      </c>
      <c r="S67">
        <v>2.1042095416276894</v>
      </c>
      <c r="T67">
        <v>12.198316183348926</v>
      </c>
      <c r="U67" s="156">
        <f t="shared" ref="U67:U98" si="8">SUM(P67:T67)</f>
        <v>32.6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84</v>
      </c>
      <c r="G68">
        <f t="shared" ref="G68:G98" si="11">D68+E68-X68</f>
        <v>32.6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32.07</v>
      </c>
      <c r="O68" s="154">
        <f t="shared" si="7"/>
        <v>0.53000000000000114</v>
      </c>
      <c r="P68">
        <v>11.181789834736515</v>
      </c>
      <c r="Q68">
        <v>7.1156844402868726</v>
      </c>
      <c r="R68">
        <v>0</v>
      </c>
      <c r="S68">
        <v>2.1042095416276894</v>
      </c>
      <c r="T68">
        <v>12.198316183348926</v>
      </c>
      <c r="U68" s="156">
        <f t="shared" si="8"/>
        <v>32.6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84</v>
      </c>
      <c r="G69">
        <f t="shared" si="11"/>
        <v>32.6</v>
      </c>
      <c r="H69" s="154"/>
      <c r="I69">
        <f>BRPL_EOD!AC69+BRPL_EOD!AD69</f>
        <v>11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32.07</v>
      </c>
      <c r="O69" s="154">
        <f t="shared" si="7"/>
        <v>0.53000000000000114</v>
      </c>
      <c r="P69">
        <v>11.181789834736515</v>
      </c>
      <c r="Q69">
        <v>7.1156844402868726</v>
      </c>
      <c r="R69">
        <v>0</v>
      </c>
      <c r="S69">
        <v>2.1042095416276894</v>
      </c>
      <c r="T69">
        <v>12.198316183348926</v>
      </c>
      <c r="U69" s="156">
        <f t="shared" si="8"/>
        <v>32.6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84</v>
      </c>
      <c r="G70">
        <f t="shared" si="11"/>
        <v>34.6</v>
      </c>
      <c r="H70" s="154"/>
      <c r="I70">
        <f>BRPL_EOD!AC70+BRPL_EOD!AD70</f>
        <v>12.92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34.07</v>
      </c>
      <c r="O70" s="154">
        <f t="shared" si="7"/>
        <v>0.53000000000000114</v>
      </c>
      <c r="P70">
        <v>13.120986204872322</v>
      </c>
      <c r="Q70">
        <v>7.1901379512767836</v>
      </c>
      <c r="R70">
        <v>0</v>
      </c>
      <c r="S70">
        <v>2.1022013501614323</v>
      </c>
      <c r="T70">
        <v>12.186674493689463</v>
      </c>
      <c r="U70" s="156">
        <f t="shared" si="8"/>
        <v>34.6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13.120986204872322</v>
      </c>
      <c r="Q71">
        <v>7.1901379512767836</v>
      </c>
      <c r="R71">
        <v>0</v>
      </c>
      <c r="S71">
        <v>2.1022013501614323</v>
      </c>
      <c r="T71">
        <v>12.186674493689463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6.73</v>
      </c>
      <c r="J72">
        <f>BYPL_EOD!AC72+BYPL_EOD!AD72</f>
        <v>18.170000000000002</v>
      </c>
      <c r="K72">
        <f>MES_EOD!AC72+MES_EOD!AD72</f>
        <v>0</v>
      </c>
      <c r="L72">
        <f>NDMC_EOD!AC72+NDMC_EOD!AD72</f>
        <v>1.39</v>
      </c>
      <c r="M72">
        <f>TPDDL_EOD!AC72+TPDDL_EOD!AD72</f>
        <v>8.08</v>
      </c>
      <c r="N72">
        <f t="shared" si="6"/>
        <v>34.370000000000005</v>
      </c>
      <c r="O72" s="154">
        <f t="shared" si="7"/>
        <v>0.22999999999999687</v>
      </c>
      <c r="P72">
        <v>6.7750363689263891</v>
      </c>
      <c r="Q72">
        <v>18.291591504218797</v>
      </c>
      <c r="R72">
        <v>0</v>
      </c>
      <c r="S72">
        <v>1.3993017166133253</v>
      </c>
      <c r="T72">
        <v>8.1340704102414882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6.73</v>
      </c>
      <c r="J73">
        <f>BYPL_EOD!AC73+BYPL_EOD!AD73</f>
        <v>18.170000000000002</v>
      </c>
      <c r="K73">
        <f>MES_EOD!AC73+MES_EOD!AD73</f>
        <v>0</v>
      </c>
      <c r="L73">
        <f>NDMC_EOD!AC73+NDMC_EOD!AD73</f>
        <v>1.39</v>
      </c>
      <c r="M73">
        <f>TPDDL_EOD!AC73+TPDDL_EOD!AD73</f>
        <v>8.08</v>
      </c>
      <c r="N73">
        <f t="shared" si="6"/>
        <v>34.370000000000005</v>
      </c>
      <c r="O73" s="154">
        <f t="shared" si="7"/>
        <v>0.22999999999999687</v>
      </c>
      <c r="P73">
        <v>6.7750363689263891</v>
      </c>
      <c r="Q73">
        <v>18.291591504218797</v>
      </c>
      <c r="R73">
        <v>0</v>
      </c>
      <c r="S73">
        <v>1.3993017166133253</v>
      </c>
      <c r="T73">
        <v>8.1340704102414882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12.92</v>
      </c>
      <c r="J74">
        <f>BYPL_EOD!AC74+BYPL_EOD!AD74</f>
        <v>7.08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34.07</v>
      </c>
      <c r="O74" s="154">
        <f t="shared" si="7"/>
        <v>0.53000000000000114</v>
      </c>
      <c r="P74">
        <v>13.120986204872322</v>
      </c>
      <c r="Q74">
        <v>7.1901379512767836</v>
      </c>
      <c r="R74">
        <v>0</v>
      </c>
      <c r="S74">
        <v>2.1022013501614323</v>
      </c>
      <c r="T74">
        <v>12.186674493689463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12.92</v>
      </c>
      <c r="J75">
        <f>BYPL_EOD!AC75+BYPL_EOD!AD75</f>
        <v>7.08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13.120986204872322</v>
      </c>
      <c r="Q75">
        <v>7.1901379512767836</v>
      </c>
      <c r="R75">
        <v>0</v>
      </c>
      <c r="S75">
        <v>2.1022013501614323</v>
      </c>
      <c r="T75">
        <v>12.186674493689463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12.92</v>
      </c>
      <c r="J76">
        <f>BYPL_EOD!AC76+BYPL_EOD!AD76</f>
        <v>7.08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34.07</v>
      </c>
      <c r="O76" s="154">
        <f t="shared" si="7"/>
        <v>0.53000000000000114</v>
      </c>
      <c r="P76">
        <v>13.120986204872322</v>
      </c>
      <c r="Q76">
        <v>7.1901379512767836</v>
      </c>
      <c r="R76">
        <v>0</v>
      </c>
      <c r="S76">
        <v>2.1022013501614323</v>
      </c>
      <c r="T76">
        <v>12.186674493689463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12.92</v>
      </c>
      <c r="J77">
        <f>BYPL_EOD!AC77+BYPL_EOD!AD77</f>
        <v>7.08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34.07</v>
      </c>
      <c r="O77" s="154">
        <f t="shared" si="7"/>
        <v>0.53000000000000114</v>
      </c>
      <c r="P77">
        <v>13.120986204872322</v>
      </c>
      <c r="Q77">
        <v>7.1901379512767836</v>
      </c>
      <c r="R77">
        <v>0</v>
      </c>
      <c r="S77">
        <v>2.1022013501614323</v>
      </c>
      <c r="T77">
        <v>12.186674493689463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12.92</v>
      </c>
      <c r="J78">
        <f>BYPL_EOD!AC78+BYPL_EOD!AD78</f>
        <v>7.08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34.07</v>
      </c>
      <c r="O78" s="154">
        <f t="shared" si="7"/>
        <v>0.53000000000000114</v>
      </c>
      <c r="P78">
        <v>13.120986204872322</v>
      </c>
      <c r="Q78">
        <v>7.1901379512767836</v>
      </c>
      <c r="R78">
        <v>0</v>
      </c>
      <c r="S78">
        <v>2.1022013501614323</v>
      </c>
      <c r="T78">
        <v>12.186674493689463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</v>
      </c>
      <c r="J82">
        <f>BYPL_EOD!AC82+BYPL_EOD!AD82</f>
        <v>7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1.5300000000000011</v>
      </c>
      <c r="P82">
        <v>12.555185969156335</v>
      </c>
      <c r="Q82">
        <v>7.3238584820078625</v>
      </c>
      <c r="R82">
        <v>0</v>
      </c>
      <c r="S82">
        <v>2.1657695796794676</v>
      </c>
      <c r="T82">
        <v>12.555185969156335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6.54</v>
      </c>
      <c r="J83">
        <f>BYPL_EOD!AC83+BYPL_EOD!AD83</f>
        <v>17.649999999999999</v>
      </c>
      <c r="K83">
        <f>MES_EOD!AC83+MES_EOD!AD83</f>
        <v>0</v>
      </c>
      <c r="L83">
        <f>NDMC_EOD!AC83+NDMC_EOD!AD83</f>
        <v>1.35</v>
      </c>
      <c r="M83">
        <f>TPDDL_EOD!AC83+TPDDL_EOD!AD83</f>
        <v>7.85</v>
      </c>
      <c r="N83">
        <f t="shared" si="6"/>
        <v>33.39</v>
      </c>
      <c r="O83" s="154">
        <f t="shared" si="7"/>
        <v>1.2100000000000009</v>
      </c>
      <c r="P83">
        <v>6.7769991015274034</v>
      </c>
      <c r="Q83">
        <v>18.289607666966155</v>
      </c>
      <c r="R83">
        <v>0</v>
      </c>
      <c r="S83">
        <v>1.3989218328840971</v>
      </c>
      <c r="T83">
        <v>8.1344713986223418</v>
      </c>
      <c r="U83" s="156">
        <f t="shared" si="8"/>
        <v>34.599999999999994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6.54</v>
      </c>
      <c r="J84">
        <f>BYPL_EOD!AC84+BYPL_EOD!AD84</f>
        <v>17.649999999999999</v>
      </c>
      <c r="K84">
        <f>MES_EOD!AC84+MES_EOD!AD84</f>
        <v>0</v>
      </c>
      <c r="L84">
        <f>NDMC_EOD!AC84+NDMC_EOD!AD84</f>
        <v>1.35</v>
      </c>
      <c r="M84">
        <f>TPDDL_EOD!AC84+TPDDL_EOD!AD84</f>
        <v>7.85</v>
      </c>
      <c r="N84">
        <f t="shared" si="6"/>
        <v>33.39</v>
      </c>
      <c r="O84" s="154">
        <f t="shared" si="7"/>
        <v>1.2100000000000009</v>
      </c>
      <c r="P84">
        <v>6.7769991015274034</v>
      </c>
      <c r="Q84">
        <v>18.289607666966155</v>
      </c>
      <c r="R84">
        <v>0</v>
      </c>
      <c r="S84">
        <v>1.3989218328840971</v>
      </c>
      <c r="T84">
        <v>8.1344713986223418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6.54</v>
      </c>
      <c r="J85">
        <f>BYPL_EOD!AC85+BYPL_EOD!AD85</f>
        <v>17.649999999999999</v>
      </c>
      <c r="K85">
        <f>MES_EOD!AC85+MES_EOD!AD85</f>
        <v>0</v>
      </c>
      <c r="L85">
        <f>NDMC_EOD!AC85+NDMC_EOD!AD85</f>
        <v>1.35</v>
      </c>
      <c r="M85">
        <f>TPDDL_EOD!AC85+TPDDL_EOD!AD85</f>
        <v>7.85</v>
      </c>
      <c r="N85">
        <f t="shared" si="6"/>
        <v>33.39</v>
      </c>
      <c r="O85" s="154">
        <f t="shared" si="7"/>
        <v>1.2100000000000009</v>
      </c>
      <c r="P85">
        <v>6.7769991015274034</v>
      </c>
      <c r="Q85">
        <v>18.289607666966155</v>
      </c>
      <c r="R85">
        <v>0</v>
      </c>
      <c r="S85">
        <v>1.3989218328840971</v>
      </c>
      <c r="T85">
        <v>8.1344713986223418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</v>
      </c>
      <c r="J86">
        <f>BYPL_EOD!AC86+BYPL_EOD!AD86</f>
        <v>7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1.5300000000000011</v>
      </c>
      <c r="P86">
        <v>12.555185969156335</v>
      </c>
      <c r="Q86">
        <v>7.3238584820078625</v>
      </c>
      <c r="R86">
        <v>0</v>
      </c>
      <c r="S86">
        <v>2.1657695796794676</v>
      </c>
      <c r="T86">
        <v>12.555185969156335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12</v>
      </c>
      <c r="J87">
        <f>BYPL_EOD!AC87+BYPL_EOD!AD87</f>
        <v>7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33.07</v>
      </c>
      <c r="O87" s="154">
        <f t="shared" si="7"/>
        <v>0.53000000000000114</v>
      </c>
      <c r="P87">
        <v>12.192319322648927</v>
      </c>
      <c r="Q87">
        <v>7.1121862715452071</v>
      </c>
      <c r="R87">
        <v>0</v>
      </c>
      <c r="S87">
        <v>2.1031750831569398</v>
      </c>
      <c r="T87">
        <v>12.192319322648927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12</v>
      </c>
      <c r="J88">
        <f>BYPL_EOD!AC88+BYPL_EOD!AD88</f>
        <v>7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33.07</v>
      </c>
      <c r="O88" s="154">
        <f t="shared" si="7"/>
        <v>0.53000000000000114</v>
      </c>
      <c r="P88">
        <v>12.192319322648927</v>
      </c>
      <c r="Q88">
        <v>7.1121862715452071</v>
      </c>
      <c r="R88">
        <v>0</v>
      </c>
      <c r="S88">
        <v>2.1031750831569398</v>
      </c>
      <c r="T88">
        <v>12.192319322648927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12</v>
      </c>
      <c r="J89">
        <f>BYPL_EOD!AC89+BYPL_EOD!AD89</f>
        <v>7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33.07</v>
      </c>
      <c r="O89" s="154">
        <f t="shared" si="7"/>
        <v>0.53000000000000114</v>
      </c>
      <c r="P89">
        <v>12.192319322648927</v>
      </c>
      <c r="Q89">
        <v>7.1121862715452071</v>
      </c>
      <c r="R89">
        <v>0</v>
      </c>
      <c r="S89">
        <v>2.1031750831569398</v>
      </c>
      <c r="T89">
        <v>12.192319322648927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12</v>
      </c>
      <c r="J90">
        <f>BYPL_EOD!AC90+BYPL_EOD!AD90</f>
        <v>7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33.07</v>
      </c>
      <c r="O90" s="154">
        <f t="shared" si="7"/>
        <v>0.53000000000000114</v>
      </c>
      <c r="P90">
        <v>12.192319322648927</v>
      </c>
      <c r="Q90">
        <v>7.1121862715452071</v>
      </c>
      <c r="R90">
        <v>0</v>
      </c>
      <c r="S90">
        <v>2.1031750831569398</v>
      </c>
      <c r="T90">
        <v>12.192319322648927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0.83033499999999871</v>
      </c>
      <c r="E99" s="156">
        <f t="shared" si="12"/>
        <v>0</v>
      </c>
      <c r="F99" s="156">
        <f t="shared" si="12"/>
        <v>2.016</v>
      </c>
      <c r="G99" s="156">
        <f t="shared" si="12"/>
        <v>0.83033499999999871</v>
      </c>
      <c r="H99" s="156"/>
      <c r="I99" s="156">
        <f t="shared" si="12"/>
        <v>0.29446</v>
      </c>
      <c r="J99" s="156">
        <f t="shared" si="12"/>
        <v>0.19487000000000021</v>
      </c>
      <c r="K99" s="156">
        <f t="shared" si="12"/>
        <v>0</v>
      </c>
      <c r="L99" s="156">
        <f t="shared" si="12"/>
        <v>4.8279999999999892E-2</v>
      </c>
      <c r="M99" s="156">
        <f t="shared" si="12"/>
        <v>0.27993000000000007</v>
      </c>
      <c r="N99" s="156">
        <f t="shared" si="12"/>
        <v>0.81754000000000071</v>
      </c>
      <c r="O99" s="156">
        <f t="shared" si="12"/>
        <v>1.279500000000002E-2</v>
      </c>
      <c r="P99" s="156">
        <f t="shared" si="12"/>
        <v>0.29907528328811245</v>
      </c>
      <c r="Q99" s="156">
        <f t="shared" si="12"/>
        <v>0.19786319388151608</v>
      </c>
      <c r="R99" s="156">
        <f t="shared" si="12"/>
        <v>0</v>
      </c>
      <c r="S99" s="156">
        <f t="shared" si="12"/>
        <v>4.9042956066172178E-2</v>
      </c>
      <c r="T99" s="156">
        <f t="shared" si="12"/>
        <v>0.28435356676419909</v>
      </c>
      <c r="U99" s="156">
        <f t="shared" si="12"/>
        <v>0.83033499999999871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44822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93" sqref="W9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253.95999999999998</v>
      </c>
      <c r="E3">
        <f>BAWANA!AM3</f>
        <v>0</v>
      </c>
      <c r="F3">
        <f>(B3+C3)*0.8</f>
        <v>256</v>
      </c>
      <c r="G3">
        <f>(D3+E3)</f>
        <v>253.95999999999998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28.999999999999996</v>
      </c>
      <c r="T3">
        <v>69.59999999999998</v>
      </c>
      <c r="U3" s="156">
        <f t="shared" ref="U3:U66" si="2">SUM(P3:T3)</f>
        <v>253.95999999999998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253.95999999999998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253.95999999999998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28.999999999999996</v>
      </c>
      <c r="T4">
        <v>69.59999999999998</v>
      </c>
      <c r="U4" s="156">
        <f t="shared" si="2"/>
        <v>253.95999999999998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253.95999999999998</v>
      </c>
      <c r="E5">
        <f>BAWANA!AM5</f>
        <v>0</v>
      </c>
      <c r="F5">
        <f t="shared" si="4"/>
        <v>256</v>
      </c>
      <c r="G5">
        <f t="shared" si="5"/>
        <v>253.95999999999998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28.999999999999996</v>
      </c>
      <c r="T5">
        <v>69.59999999999998</v>
      </c>
      <c r="U5" s="156">
        <f t="shared" si="2"/>
        <v>253.95999999999998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253.95999999999998</v>
      </c>
      <c r="E6">
        <f>BAWANA!AM6</f>
        <v>0</v>
      </c>
      <c r="F6">
        <f t="shared" si="4"/>
        <v>256</v>
      </c>
      <c r="G6">
        <f t="shared" si="5"/>
        <v>253.95999999999998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28.999999999999996</v>
      </c>
      <c r="T6">
        <v>69.59999999999998</v>
      </c>
      <c r="U6" s="156">
        <f t="shared" si="2"/>
        <v>253.95999999999998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253.95999999999998</v>
      </c>
      <c r="E7">
        <f>BAWANA!AM7</f>
        <v>0</v>
      </c>
      <c r="F7">
        <f t="shared" si="4"/>
        <v>256</v>
      </c>
      <c r="G7">
        <f t="shared" si="5"/>
        <v>253.95999999999998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28.999999999999996</v>
      </c>
      <c r="T7">
        <v>69.59999999999998</v>
      </c>
      <c r="U7" s="156">
        <f t="shared" si="2"/>
        <v>253.95999999999998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253.95999999999998</v>
      </c>
      <c r="E8">
        <f>BAWANA!AM8</f>
        <v>0</v>
      </c>
      <c r="F8">
        <f t="shared" si="4"/>
        <v>256</v>
      </c>
      <c r="G8">
        <f t="shared" si="5"/>
        <v>253.95999999999998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28.999999999999996</v>
      </c>
      <c r="T8">
        <v>69.59999999999998</v>
      </c>
      <c r="U8" s="156">
        <f t="shared" si="2"/>
        <v>253.95999999999998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253.95999999999998</v>
      </c>
      <c r="E9">
        <f>BAWANA!AM9</f>
        <v>0</v>
      </c>
      <c r="F9">
        <f t="shared" si="4"/>
        <v>256</v>
      </c>
      <c r="G9">
        <f t="shared" si="5"/>
        <v>253.95999999999998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28.999999999999996</v>
      </c>
      <c r="T9">
        <v>69.59999999999998</v>
      </c>
      <c r="U9" s="156">
        <f t="shared" si="2"/>
        <v>253.95999999999998</v>
      </c>
      <c r="V9" s="154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244.33999999999997</v>
      </c>
      <c r="E10">
        <f>BAWANA!AM10</f>
        <v>0</v>
      </c>
      <c r="F10">
        <f t="shared" si="4"/>
        <v>256</v>
      </c>
      <c r="G10">
        <f t="shared" si="5"/>
        <v>244.33999999999997</v>
      </c>
      <c r="H10" s="154"/>
      <c r="I10">
        <f>BRPL_EOD!AK10+BRPL_EOD!AL10</f>
        <v>90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244.34</v>
      </c>
      <c r="O10" s="154">
        <f t="shared" si="1"/>
        <v>0</v>
      </c>
      <c r="P10">
        <v>89.999999999999986</v>
      </c>
      <c r="Q10">
        <v>49.919999999999995</v>
      </c>
      <c r="R10">
        <v>5.8199999999999994</v>
      </c>
      <c r="S10">
        <v>28.999999999999996</v>
      </c>
      <c r="T10">
        <v>69.59999999999998</v>
      </c>
      <c r="U10" s="156">
        <f t="shared" si="2"/>
        <v>244.33999999999997</v>
      </c>
      <c r="V10" s="154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229.34</v>
      </c>
      <c r="E11">
        <f>BAWANA!AM11</f>
        <v>0</v>
      </c>
      <c r="F11">
        <f t="shared" si="4"/>
        <v>256</v>
      </c>
      <c r="G11">
        <f t="shared" si="5"/>
        <v>229.34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229.34</v>
      </c>
      <c r="O11" s="154">
        <f t="shared" si="1"/>
        <v>0</v>
      </c>
      <c r="P11">
        <v>75</v>
      </c>
      <c r="Q11">
        <v>49.92</v>
      </c>
      <c r="R11">
        <v>5.82</v>
      </c>
      <c r="S11">
        <v>29</v>
      </c>
      <c r="T11">
        <v>69.599999999999994</v>
      </c>
      <c r="U11" s="156">
        <f t="shared" si="2"/>
        <v>229.34</v>
      </c>
      <c r="V11" s="154">
        <f t="shared" si="3"/>
        <v>0</v>
      </c>
      <c r="Y11">
        <f>BAWANA!AW11+BAWANA!AX11</f>
        <v>32</v>
      </c>
      <c r="Z11">
        <f>BAWANA!BD11+BAWANA!BE11</f>
        <v>8.66</v>
      </c>
      <c r="AA11">
        <f>BAWANA!X11+BAWANA!Y11</f>
        <v>32</v>
      </c>
      <c r="AB11">
        <f>BAWANA!AE11+BAWANA!AF11</f>
        <v>8.66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229.34</v>
      </c>
      <c r="E12">
        <f>BAWANA!AM12</f>
        <v>0</v>
      </c>
      <c r="F12">
        <f t="shared" si="4"/>
        <v>256</v>
      </c>
      <c r="G12">
        <f t="shared" si="5"/>
        <v>229.34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229.34</v>
      </c>
      <c r="O12" s="154">
        <f t="shared" si="1"/>
        <v>0</v>
      </c>
      <c r="P12">
        <v>75</v>
      </c>
      <c r="Q12">
        <v>49.92</v>
      </c>
      <c r="R12">
        <v>5.82</v>
      </c>
      <c r="S12">
        <v>29</v>
      </c>
      <c r="T12">
        <v>69.599999999999994</v>
      </c>
      <c r="U12" s="156">
        <f t="shared" si="2"/>
        <v>229.34</v>
      </c>
      <c r="V12" s="154">
        <f t="shared" si="3"/>
        <v>0</v>
      </c>
      <c r="Y12">
        <f>BAWANA!AW12+BAWANA!AX12</f>
        <v>32</v>
      </c>
      <c r="Z12">
        <f>BAWANA!BD12+BAWANA!BE12</f>
        <v>8.66</v>
      </c>
      <c r="AA12">
        <f>BAWANA!X12+BAWANA!Y12</f>
        <v>32</v>
      </c>
      <c r="AB12">
        <f>BAWANA!AE12+BAWANA!AF12</f>
        <v>8.66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229.34</v>
      </c>
      <c r="E13">
        <f>BAWANA!AM13</f>
        <v>0</v>
      </c>
      <c r="F13">
        <f t="shared" si="4"/>
        <v>256</v>
      </c>
      <c r="G13">
        <f t="shared" si="5"/>
        <v>229.34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229.34</v>
      </c>
      <c r="O13" s="154">
        <f t="shared" si="1"/>
        <v>0</v>
      </c>
      <c r="P13">
        <v>75</v>
      </c>
      <c r="Q13">
        <v>49.92</v>
      </c>
      <c r="R13">
        <v>5.82</v>
      </c>
      <c r="S13">
        <v>29</v>
      </c>
      <c r="T13">
        <v>69.599999999999994</v>
      </c>
      <c r="U13" s="156">
        <f t="shared" si="2"/>
        <v>229.34</v>
      </c>
      <c r="V13" s="154">
        <f t="shared" si="3"/>
        <v>0</v>
      </c>
      <c r="Y13">
        <f>BAWANA!AW13+BAWANA!AX13</f>
        <v>32</v>
      </c>
      <c r="Z13">
        <f>BAWANA!BD13+BAWANA!BE13</f>
        <v>8.66</v>
      </c>
      <c r="AA13">
        <f>BAWANA!X13+BAWANA!Y13</f>
        <v>32</v>
      </c>
      <c r="AB13">
        <f>BAWANA!AE13+BAWANA!AF13</f>
        <v>8.66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229.34</v>
      </c>
      <c r="E14">
        <f>BAWANA!AM14</f>
        <v>0</v>
      </c>
      <c r="F14">
        <f t="shared" si="4"/>
        <v>256</v>
      </c>
      <c r="G14">
        <f t="shared" si="5"/>
        <v>229.34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229.34</v>
      </c>
      <c r="O14" s="154">
        <f t="shared" si="1"/>
        <v>0</v>
      </c>
      <c r="P14">
        <v>75</v>
      </c>
      <c r="Q14">
        <v>49.92</v>
      </c>
      <c r="R14">
        <v>5.82</v>
      </c>
      <c r="S14">
        <v>29</v>
      </c>
      <c r="T14">
        <v>69.599999999999994</v>
      </c>
      <c r="U14" s="156">
        <f t="shared" si="2"/>
        <v>229.34</v>
      </c>
      <c r="V14" s="154">
        <f t="shared" si="3"/>
        <v>0</v>
      </c>
      <c r="Y14">
        <f>BAWANA!AW14+BAWANA!AX14</f>
        <v>32</v>
      </c>
      <c r="Z14">
        <f>BAWANA!BD14+BAWANA!BE14</f>
        <v>8.66</v>
      </c>
      <c r="AA14">
        <f>BAWANA!X14+BAWANA!Y14</f>
        <v>32</v>
      </c>
      <c r="AB14">
        <f>BAWANA!AE14+BAWANA!AF14</f>
        <v>8.66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213.63</v>
      </c>
      <c r="E15">
        <f>BAWANA!AM15</f>
        <v>0</v>
      </c>
      <c r="F15">
        <f t="shared" si="4"/>
        <v>256</v>
      </c>
      <c r="G15">
        <f t="shared" si="5"/>
        <v>213.63</v>
      </c>
      <c r="H15" s="154"/>
      <c r="I15">
        <f>BRPL_EOD!AK15+BRPL_EOD!AL15</f>
        <v>75.87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53.01</v>
      </c>
      <c r="N15">
        <f t="shared" si="0"/>
        <v>213.62</v>
      </c>
      <c r="O15" s="154">
        <f t="shared" si="1"/>
        <v>9.9999999999909051E-3</v>
      </c>
      <c r="P15">
        <v>75.8748614397106</v>
      </c>
      <c r="Q15">
        <v>49.92</v>
      </c>
      <c r="R15">
        <v>5.8202726520390913</v>
      </c>
      <c r="S15">
        <v>29.001469310980728</v>
      </c>
      <c r="T15">
        <v>53.013396597269576</v>
      </c>
      <c r="U15" s="156">
        <f t="shared" si="2"/>
        <v>213.63</v>
      </c>
      <c r="V15" s="154">
        <f t="shared" si="3"/>
        <v>0</v>
      </c>
      <c r="Y15">
        <f>BAWANA!AW15+BAWANA!AX15</f>
        <v>32</v>
      </c>
      <c r="Z15">
        <f>BAWANA!BD15+BAWANA!BE15</f>
        <v>24.37</v>
      </c>
      <c r="AA15">
        <f>BAWANA!X15+BAWANA!Y15</f>
        <v>32</v>
      </c>
      <c r="AB15">
        <f>BAWANA!AE15+BAWANA!AF15</f>
        <v>24.37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213.63</v>
      </c>
      <c r="E16">
        <f>BAWANA!AM16</f>
        <v>0</v>
      </c>
      <c r="F16">
        <f t="shared" si="4"/>
        <v>256</v>
      </c>
      <c r="G16">
        <f t="shared" si="5"/>
        <v>213.63</v>
      </c>
      <c r="H16" s="154"/>
      <c r="I16">
        <f>BRPL_EOD!AK16+BRPL_EOD!AL16</f>
        <v>75.87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53.01</v>
      </c>
      <c r="N16">
        <f t="shared" si="0"/>
        <v>213.62</v>
      </c>
      <c r="O16" s="154">
        <f t="shared" si="1"/>
        <v>9.9999999999909051E-3</v>
      </c>
      <c r="P16">
        <v>75.8748614397106</v>
      </c>
      <c r="Q16">
        <v>49.92</v>
      </c>
      <c r="R16">
        <v>5.8202726520390913</v>
      </c>
      <c r="S16">
        <v>29.001469310980728</v>
      </c>
      <c r="T16">
        <v>53.013396597269576</v>
      </c>
      <c r="U16" s="156">
        <f t="shared" si="2"/>
        <v>213.63</v>
      </c>
      <c r="V16" s="154">
        <f t="shared" si="3"/>
        <v>0</v>
      </c>
      <c r="Y16">
        <f>BAWANA!AW16+BAWANA!AX16</f>
        <v>32</v>
      </c>
      <c r="Z16">
        <f>BAWANA!BD16+BAWANA!BE16</f>
        <v>24.37</v>
      </c>
      <c r="AA16">
        <f>BAWANA!X16+BAWANA!Y16</f>
        <v>32</v>
      </c>
      <c r="AB16">
        <f>BAWANA!AE16+BAWANA!AF16</f>
        <v>24.37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213.63</v>
      </c>
      <c r="E17">
        <f>BAWANA!AM17</f>
        <v>0</v>
      </c>
      <c r="F17">
        <f t="shared" si="4"/>
        <v>256</v>
      </c>
      <c r="G17">
        <f t="shared" si="5"/>
        <v>213.63</v>
      </c>
      <c r="H17" s="154"/>
      <c r="I17">
        <f>BRPL_EOD!AK17+BRPL_EOD!AL17</f>
        <v>75.87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53.01</v>
      </c>
      <c r="N17">
        <f t="shared" si="0"/>
        <v>213.62</v>
      </c>
      <c r="O17" s="154">
        <f t="shared" si="1"/>
        <v>9.9999999999909051E-3</v>
      </c>
      <c r="P17">
        <v>75.8748614397106</v>
      </c>
      <c r="Q17">
        <v>49.92</v>
      </c>
      <c r="R17">
        <v>5.8202726520390913</v>
      </c>
      <c r="S17">
        <v>29.001469310980728</v>
      </c>
      <c r="T17">
        <v>53.013396597269576</v>
      </c>
      <c r="U17" s="156">
        <f t="shared" si="2"/>
        <v>213.63</v>
      </c>
      <c r="V17" s="154">
        <f t="shared" si="3"/>
        <v>0</v>
      </c>
      <c r="Y17">
        <f>BAWANA!AW17+BAWANA!AX17</f>
        <v>32</v>
      </c>
      <c r="Z17">
        <f>BAWANA!BD17+BAWANA!BE17</f>
        <v>24.37</v>
      </c>
      <c r="AA17">
        <f>BAWANA!X17+BAWANA!Y17</f>
        <v>32</v>
      </c>
      <c r="AB17">
        <f>BAWANA!AE17+BAWANA!AF17</f>
        <v>24.37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213.63</v>
      </c>
      <c r="E18">
        <f>BAWANA!AM18</f>
        <v>0</v>
      </c>
      <c r="F18">
        <f t="shared" si="4"/>
        <v>256</v>
      </c>
      <c r="G18">
        <f t="shared" si="5"/>
        <v>213.63</v>
      </c>
      <c r="H18" s="154"/>
      <c r="I18">
        <f>BRPL_EOD!AK18+BRPL_EOD!AL18</f>
        <v>75.87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53.01</v>
      </c>
      <c r="N18">
        <f t="shared" si="0"/>
        <v>213.62</v>
      </c>
      <c r="O18" s="154">
        <f t="shared" si="1"/>
        <v>9.9999999999909051E-3</v>
      </c>
      <c r="P18">
        <v>75.8748614397106</v>
      </c>
      <c r="Q18">
        <v>49.92</v>
      </c>
      <c r="R18">
        <v>5.8202726520390913</v>
      </c>
      <c r="S18">
        <v>29.001469310980728</v>
      </c>
      <c r="T18">
        <v>53.013396597269576</v>
      </c>
      <c r="U18" s="156">
        <f t="shared" si="2"/>
        <v>213.63</v>
      </c>
      <c r="V18" s="154">
        <f t="shared" si="3"/>
        <v>0</v>
      </c>
      <c r="Y18">
        <f>BAWANA!AW18+BAWANA!AX18</f>
        <v>32</v>
      </c>
      <c r="Z18">
        <f>BAWANA!BD18+BAWANA!BE18</f>
        <v>24.37</v>
      </c>
      <c r="AA18">
        <f>BAWANA!X18+BAWANA!Y18</f>
        <v>32</v>
      </c>
      <c r="AB18">
        <f>BAWANA!AE18+BAWANA!AF18</f>
        <v>24.37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213.63</v>
      </c>
      <c r="E19">
        <f>BAWANA!AM19</f>
        <v>0</v>
      </c>
      <c r="F19">
        <f t="shared" si="4"/>
        <v>256</v>
      </c>
      <c r="G19">
        <f t="shared" si="5"/>
        <v>213.63</v>
      </c>
      <c r="H19" s="154"/>
      <c r="I19">
        <f>BRPL_EOD!AK19+BRPL_EOD!AL19</f>
        <v>75.87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53.01</v>
      </c>
      <c r="N19">
        <f t="shared" si="0"/>
        <v>213.62</v>
      </c>
      <c r="O19" s="154">
        <f t="shared" si="1"/>
        <v>9.9999999999909051E-3</v>
      </c>
      <c r="P19">
        <v>75.8748614397106</v>
      </c>
      <c r="Q19">
        <v>49.92</v>
      </c>
      <c r="R19">
        <v>5.8202726520390913</v>
      </c>
      <c r="S19">
        <v>29.001469310980728</v>
      </c>
      <c r="T19">
        <v>53.013396597269576</v>
      </c>
      <c r="U19" s="156">
        <f t="shared" si="2"/>
        <v>213.63</v>
      </c>
      <c r="V19" s="154">
        <f t="shared" si="3"/>
        <v>0</v>
      </c>
      <c r="Y19">
        <f>BAWANA!AW19+BAWANA!AX19</f>
        <v>32</v>
      </c>
      <c r="Z19">
        <f>BAWANA!BD19+BAWANA!BE19</f>
        <v>24.37</v>
      </c>
      <c r="AA19">
        <f>BAWANA!X19+BAWANA!Y19</f>
        <v>32</v>
      </c>
      <c r="AB19">
        <f>BAWANA!AE19+BAWANA!AF19</f>
        <v>24.37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213.63</v>
      </c>
      <c r="E20">
        <f>BAWANA!AM20</f>
        <v>0</v>
      </c>
      <c r="F20">
        <f t="shared" si="4"/>
        <v>256</v>
      </c>
      <c r="G20">
        <f t="shared" si="5"/>
        <v>213.63</v>
      </c>
      <c r="H20" s="154"/>
      <c r="I20">
        <f>BRPL_EOD!AK20+BRPL_EOD!AL20</f>
        <v>75.87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53.01</v>
      </c>
      <c r="N20">
        <f t="shared" si="0"/>
        <v>213.62</v>
      </c>
      <c r="O20" s="154">
        <f t="shared" si="1"/>
        <v>9.9999999999909051E-3</v>
      </c>
      <c r="P20">
        <v>75.8748614397106</v>
      </c>
      <c r="Q20">
        <v>49.92</v>
      </c>
      <c r="R20">
        <v>5.8202726520390913</v>
      </c>
      <c r="S20">
        <v>29.001469310980728</v>
      </c>
      <c r="T20">
        <v>53.013396597269576</v>
      </c>
      <c r="U20" s="156">
        <f t="shared" si="2"/>
        <v>213.63</v>
      </c>
      <c r="V20" s="154">
        <f t="shared" si="3"/>
        <v>0</v>
      </c>
      <c r="Y20">
        <f>BAWANA!AW20+BAWANA!AX20</f>
        <v>32</v>
      </c>
      <c r="Z20">
        <f>BAWANA!BD20+BAWANA!BE20</f>
        <v>24.37</v>
      </c>
      <c r="AA20">
        <f>BAWANA!X20+BAWANA!Y20</f>
        <v>32</v>
      </c>
      <c r="AB20">
        <f>BAWANA!AE20+BAWANA!AF20</f>
        <v>24.37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213.63</v>
      </c>
      <c r="E21">
        <f>BAWANA!AM21</f>
        <v>0</v>
      </c>
      <c r="F21">
        <f t="shared" si="4"/>
        <v>256</v>
      </c>
      <c r="G21">
        <f t="shared" si="5"/>
        <v>213.63</v>
      </c>
      <c r="H21" s="154"/>
      <c r="I21">
        <f>BRPL_EOD!AK21+BRPL_EOD!AL21</f>
        <v>75.87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53.01</v>
      </c>
      <c r="N21">
        <f t="shared" si="0"/>
        <v>213.62</v>
      </c>
      <c r="O21" s="154">
        <f t="shared" si="1"/>
        <v>9.9999999999909051E-3</v>
      </c>
      <c r="P21">
        <v>75.8748614397106</v>
      </c>
      <c r="Q21">
        <v>49.92</v>
      </c>
      <c r="R21">
        <v>5.8202726520390913</v>
      </c>
      <c r="S21">
        <v>29.001469310980728</v>
      </c>
      <c r="T21">
        <v>53.013396597269576</v>
      </c>
      <c r="U21" s="156">
        <f t="shared" si="2"/>
        <v>213.63</v>
      </c>
      <c r="V21" s="154">
        <f t="shared" si="3"/>
        <v>0</v>
      </c>
      <c r="Y21">
        <f>BAWANA!AW21+BAWANA!AX21</f>
        <v>32</v>
      </c>
      <c r="Z21">
        <f>BAWANA!BD21+BAWANA!BE21</f>
        <v>24.37</v>
      </c>
      <c r="AA21">
        <f>BAWANA!X21+BAWANA!Y21</f>
        <v>32</v>
      </c>
      <c r="AB21">
        <f>BAWANA!AE21+BAWANA!AF21</f>
        <v>24.37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213.63</v>
      </c>
      <c r="E22">
        <f>BAWANA!AM22</f>
        <v>0</v>
      </c>
      <c r="F22">
        <f t="shared" si="4"/>
        <v>256</v>
      </c>
      <c r="G22">
        <f t="shared" si="5"/>
        <v>213.63</v>
      </c>
      <c r="H22" s="154"/>
      <c r="I22">
        <f>BRPL_EOD!AK22+BRPL_EOD!AL22</f>
        <v>75.87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53.01</v>
      </c>
      <c r="N22">
        <f t="shared" si="0"/>
        <v>213.62</v>
      </c>
      <c r="O22" s="154">
        <f t="shared" si="1"/>
        <v>9.9999999999909051E-3</v>
      </c>
      <c r="P22">
        <v>75.8748614397106</v>
      </c>
      <c r="Q22">
        <v>49.92</v>
      </c>
      <c r="R22">
        <v>5.8202726520390913</v>
      </c>
      <c r="S22">
        <v>29.001469310980728</v>
      </c>
      <c r="T22">
        <v>53.013396597269576</v>
      </c>
      <c r="U22" s="156">
        <f t="shared" si="2"/>
        <v>213.63</v>
      </c>
      <c r="V22" s="154">
        <f t="shared" si="3"/>
        <v>0</v>
      </c>
      <c r="Y22">
        <f>BAWANA!AW22+BAWANA!AX22</f>
        <v>32</v>
      </c>
      <c r="Z22">
        <f>BAWANA!BD22+BAWANA!BE22</f>
        <v>24.37</v>
      </c>
      <c r="AA22">
        <f>BAWANA!X22+BAWANA!Y22</f>
        <v>32</v>
      </c>
      <c r="AB22">
        <f>BAWANA!AE22+BAWANA!AF22</f>
        <v>24.37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213.63</v>
      </c>
      <c r="E23">
        <f>BAWANA!AM23</f>
        <v>0</v>
      </c>
      <c r="F23">
        <f t="shared" si="4"/>
        <v>256</v>
      </c>
      <c r="G23">
        <f t="shared" si="5"/>
        <v>213.63</v>
      </c>
      <c r="H23" s="154"/>
      <c r="I23">
        <f>BRPL_EOD!AK23+BRPL_EOD!AL23</f>
        <v>75.87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53.01</v>
      </c>
      <c r="N23">
        <f t="shared" si="0"/>
        <v>213.62</v>
      </c>
      <c r="O23" s="154">
        <f t="shared" si="1"/>
        <v>9.9999999999909051E-3</v>
      </c>
      <c r="P23">
        <v>75.8748614397106</v>
      </c>
      <c r="Q23">
        <v>49.92</v>
      </c>
      <c r="R23">
        <v>5.8202726520390913</v>
      </c>
      <c r="S23">
        <v>29.001469310980728</v>
      </c>
      <c r="T23">
        <v>53.013396597269576</v>
      </c>
      <c r="U23" s="156">
        <f t="shared" si="2"/>
        <v>213.63</v>
      </c>
      <c r="V23" s="154">
        <f t="shared" si="3"/>
        <v>0</v>
      </c>
      <c r="Y23">
        <f>BAWANA!AW23+BAWANA!AX23</f>
        <v>32</v>
      </c>
      <c r="Z23">
        <f>BAWANA!BD23+BAWANA!BE23</f>
        <v>24.37</v>
      </c>
      <c r="AA23">
        <f>BAWANA!X23+BAWANA!Y23</f>
        <v>32</v>
      </c>
      <c r="AB23">
        <f>BAWANA!AE23+BAWANA!AF23</f>
        <v>24.37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213.63</v>
      </c>
      <c r="E24">
        <f>BAWANA!AM24</f>
        <v>0</v>
      </c>
      <c r="F24">
        <f t="shared" si="4"/>
        <v>256</v>
      </c>
      <c r="G24">
        <f t="shared" si="5"/>
        <v>213.63</v>
      </c>
      <c r="H24" s="154"/>
      <c r="I24">
        <f>BRPL_EOD!AK24+BRPL_EOD!AL24</f>
        <v>75.87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53.01</v>
      </c>
      <c r="N24">
        <f t="shared" si="0"/>
        <v>213.62</v>
      </c>
      <c r="O24" s="154">
        <f t="shared" si="1"/>
        <v>9.9999999999909051E-3</v>
      </c>
      <c r="P24">
        <v>75.8748614397106</v>
      </c>
      <c r="Q24">
        <v>49.92</v>
      </c>
      <c r="R24">
        <v>5.8202726520390913</v>
      </c>
      <c r="S24">
        <v>29.001469310980728</v>
      </c>
      <c r="T24">
        <v>53.013396597269576</v>
      </c>
      <c r="U24" s="156">
        <f t="shared" si="2"/>
        <v>213.63</v>
      </c>
      <c r="V24" s="154">
        <f t="shared" si="3"/>
        <v>0</v>
      </c>
      <c r="Y24">
        <f>BAWANA!AW24+BAWANA!AX24</f>
        <v>32</v>
      </c>
      <c r="Z24">
        <f>BAWANA!BD24+BAWANA!BE24</f>
        <v>24.37</v>
      </c>
      <c r="AA24">
        <f>BAWANA!X24+BAWANA!Y24</f>
        <v>32</v>
      </c>
      <c r="AB24">
        <f>BAWANA!AE24+BAWANA!AF24</f>
        <v>24.37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213.63</v>
      </c>
      <c r="E25">
        <f>BAWANA!AM25</f>
        <v>0</v>
      </c>
      <c r="F25">
        <f t="shared" si="4"/>
        <v>256</v>
      </c>
      <c r="G25">
        <f t="shared" si="5"/>
        <v>213.63</v>
      </c>
      <c r="H25" s="154"/>
      <c r="I25">
        <f>BRPL_EOD!AK25+BRPL_EOD!AL25</f>
        <v>75.87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53.01</v>
      </c>
      <c r="N25">
        <f t="shared" si="0"/>
        <v>213.62</v>
      </c>
      <c r="O25" s="154">
        <f t="shared" si="1"/>
        <v>9.9999999999909051E-3</v>
      </c>
      <c r="P25">
        <v>75.8748614397106</v>
      </c>
      <c r="Q25">
        <v>49.92</v>
      </c>
      <c r="R25">
        <v>5.8202726520390913</v>
      </c>
      <c r="S25">
        <v>29.001469310980728</v>
      </c>
      <c r="T25">
        <v>53.013396597269576</v>
      </c>
      <c r="U25" s="156">
        <f t="shared" si="2"/>
        <v>213.63</v>
      </c>
      <c r="V25" s="154">
        <f t="shared" si="3"/>
        <v>0</v>
      </c>
      <c r="Y25">
        <f>BAWANA!AW25+BAWANA!AX25</f>
        <v>32</v>
      </c>
      <c r="Z25">
        <f>BAWANA!BD25+BAWANA!BE25</f>
        <v>24.37</v>
      </c>
      <c r="AA25">
        <f>BAWANA!X25+BAWANA!Y25</f>
        <v>32</v>
      </c>
      <c r="AB25">
        <f>BAWANA!AE25+BAWANA!AF25</f>
        <v>24.37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213.63</v>
      </c>
      <c r="E26">
        <f>BAWANA!AM26</f>
        <v>0</v>
      </c>
      <c r="F26">
        <f t="shared" si="4"/>
        <v>256</v>
      </c>
      <c r="G26">
        <f t="shared" si="5"/>
        <v>213.63</v>
      </c>
      <c r="H26" s="154"/>
      <c r="I26">
        <f>BRPL_EOD!AK26+BRPL_EOD!AL26</f>
        <v>75.87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53.01</v>
      </c>
      <c r="N26">
        <f t="shared" si="0"/>
        <v>213.62</v>
      </c>
      <c r="O26" s="154">
        <f t="shared" si="1"/>
        <v>9.9999999999909051E-3</v>
      </c>
      <c r="P26">
        <v>75.8748614397106</v>
      </c>
      <c r="Q26">
        <v>49.92</v>
      </c>
      <c r="R26">
        <v>5.8202726520390913</v>
      </c>
      <c r="S26">
        <v>29.001469310980728</v>
      </c>
      <c r="T26">
        <v>53.013396597269576</v>
      </c>
      <c r="U26" s="156">
        <f t="shared" si="2"/>
        <v>213.63</v>
      </c>
      <c r="V26" s="154">
        <f t="shared" si="3"/>
        <v>0</v>
      </c>
      <c r="Y26">
        <f>BAWANA!AW26+BAWANA!AX26</f>
        <v>32</v>
      </c>
      <c r="Z26">
        <f>BAWANA!BD26+BAWANA!BE26</f>
        <v>24.37</v>
      </c>
      <c r="AA26">
        <f>BAWANA!X26+BAWANA!Y26</f>
        <v>32</v>
      </c>
      <c r="AB26">
        <f>BAWANA!AE26+BAWANA!AF26</f>
        <v>24.37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229.34</v>
      </c>
      <c r="E27">
        <f>BAWANA!AM27</f>
        <v>0</v>
      </c>
      <c r="F27">
        <f t="shared" si="4"/>
        <v>256</v>
      </c>
      <c r="G27">
        <f t="shared" si="5"/>
        <v>229.34</v>
      </c>
      <c r="H27" s="154"/>
      <c r="I27">
        <f>BRPL_EOD!AK27+BRPL_EOD!AL27</f>
        <v>75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229.34</v>
      </c>
      <c r="O27" s="154">
        <f t="shared" si="1"/>
        <v>0</v>
      </c>
      <c r="P27">
        <v>75</v>
      </c>
      <c r="Q27">
        <v>49.92</v>
      </c>
      <c r="R27">
        <v>5.82</v>
      </c>
      <c r="S27">
        <v>29</v>
      </c>
      <c r="T27">
        <v>69.599999999999994</v>
      </c>
      <c r="U27" s="156">
        <f t="shared" si="2"/>
        <v>229.34</v>
      </c>
      <c r="V27" s="154">
        <f t="shared" si="3"/>
        <v>0</v>
      </c>
      <c r="Y27">
        <f>BAWANA!AW27+BAWANA!AX27</f>
        <v>32</v>
      </c>
      <c r="Z27">
        <f>BAWANA!BD27+BAWANA!BE27</f>
        <v>8.66</v>
      </c>
      <c r="AA27">
        <f>BAWANA!X27+BAWANA!Y27</f>
        <v>32</v>
      </c>
      <c r="AB27">
        <f>BAWANA!AE27+BAWANA!AF27</f>
        <v>8.66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229.34</v>
      </c>
      <c r="E28">
        <f>BAWANA!AM28</f>
        <v>0</v>
      </c>
      <c r="F28">
        <f t="shared" si="4"/>
        <v>256</v>
      </c>
      <c r="G28">
        <f t="shared" si="5"/>
        <v>229.34</v>
      </c>
      <c r="H28" s="154"/>
      <c r="I28">
        <f>BRPL_EOD!AK28+BRPL_EOD!AL28</f>
        <v>75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229.34</v>
      </c>
      <c r="O28" s="154">
        <f t="shared" si="1"/>
        <v>0</v>
      </c>
      <c r="P28">
        <v>75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229.34</v>
      </c>
      <c r="V28" s="154">
        <f t="shared" si="3"/>
        <v>0</v>
      </c>
      <c r="Y28">
        <f>BAWANA!AW28+BAWANA!AX28</f>
        <v>32</v>
      </c>
      <c r="Z28">
        <f>BAWANA!BD28+BAWANA!BE28</f>
        <v>8.66</v>
      </c>
      <c r="AA28">
        <f>BAWANA!X28+BAWANA!Y28</f>
        <v>32</v>
      </c>
      <c r="AB28">
        <f>BAWANA!AE28+BAWANA!AF28</f>
        <v>8.66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213.63</v>
      </c>
      <c r="E29">
        <f>BAWANA!AM29</f>
        <v>0</v>
      </c>
      <c r="F29">
        <f t="shared" si="4"/>
        <v>256</v>
      </c>
      <c r="G29">
        <f t="shared" si="5"/>
        <v>213.63</v>
      </c>
      <c r="H29" s="154"/>
      <c r="I29">
        <f>BRPL_EOD!AK29+BRPL_EOD!AL29</f>
        <v>75.87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53.01</v>
      </c>
      <c r="N29">
        <f t="shared" si="0"/>
        <v>213.62</v>
      </c>
      <c r="O29" s="154">
        <f t="shared" si="1"/>
        <v>9.9999999999909051E-3</v>
      </c>
      <c r="P29">
        <v>75.8748614397106</v>
      </c>
      <c r="Q29">
        <v>49.92</v>
      </c>
      <c r="R29">
        <v>5.8202726520390913</v>
      </c>
      <c r="S29">
        <v>29.001469310980728</v>
      </c>
      <c r="T29">
        <v>53.013396597269576</v>
      </c>
      <c r="U29" s="156">
        <f t="shared" si="2"/>
        <v>213.63</v>
      </c>
      <c r="V29" s="154">
        <f t="shared" si="3"/>
        <v>0</v>
      </c>
      <c r="Y29">
        <f>BAWANA!AW29+BAWANA!AX29</f>
        <v>32</v>
      </c>
      <c r="Z29">
        <f>BAWANA!BD29+BAWANA!BE29</f>
        <v>24.37</v>
      </c>
      <c r="AA29">
        <f>BAWANA!X29+BAWANA!Y29</f>
        <v>32</v>
      </c>
      <c r="AB29">
        <f>BAWANA!AE29+BAWANA!AF29</f>
        <v>24.37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213.63</v>
      </c>
      <c r="E30">
        <f>BAWANA!AM30</f>
        <v>0</v>
      </c>
      <c r="F30">
        <f t="shared" si="4"/>
        <v>256</v>
      </c>
      <c r="G30">
        <f t="shared" si="5"/>
        <v>213.63</v>
      </c>
      <c r="H30" s="154"/>
      <c r="I30">
        <f>BRPL_EOD!AK30+BRPL_EOD!AL30</f>
        <v>75.87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53.01</v>
      </c>
      <c r="N30">
        <f t="shared" si="0"/>
        <v>213.62</v>
      </c>
      <c r="O30" s="154">
        <f t="shared" si="1"/>
        <v>9.9999999999909051E-3</v>
      </c>
      <c r="P30">
        <v>75.8748614397106</v>
      </c>
      <c r="Q30">
        <v>49.92</v>
      </c>
      <c r="R30">
        <v>5.8202726520390913</v>
      </c>
      <c r="S30">
        <v>29.001469310980728</v>
      </c>
      <c r="T30">
        <v>53.013396597269576</v>
      </c>
      <c r="U30" s="156">
        <f t="shared" si="2"/>
        <v>213.63</v>
      </c>
      <c r="V30" s="154">
        <f t="shared" si="3"/>
        <v>0</v>
      </c>
      <c r="Y30">
        <f>BAWANA!AW30+BAWANA!AX30</f>
        <v>32</v>
      </c>
      <c r="Z30">
        <f>BAWANA!BD30+BAWANA!BE30</f>
        <v>24.37</v>
      </c>
      <c r="AA30">
        <f>BAWANA!X30+BAWANA!Y30</f>
        <v>32</v>
      </c>
      <c r="AB30">
        <f>BAWANA!AE30+BAWANA!AF30</f>
        <v>24.37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234.36</v>
      </c>
      <c r="E31">
        <f>BAWANA!AM31</f>
        <v>0</v>
      </c>
      <c r="F31">
        <f t="shared" si="4"/>
        <v>256</v>
      </c>
      <c r="G31">
        <f t="shared" si="5"/>
        <v>234.36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50</v>
      </c>
      <c r="N31">
        <f t="shared" si="0"/>
        <v>234.36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</v>
      </c>
      <c r="T31">
        <v>50</v>
      </c>
      <c r="U31" s="156">
        <f t="shared" si="2"/>
        <v>234.36</v>
      </c>
      <c r="V31" s="154">
        <f t="shared" si="3"/>
        <v>0</v>
      </c>
      <c r="Y31">
        <f>BAWANA!AW31+BAWANA!AX31</f>
        <v>17.82</v>
      </c>
      <c r="Z31">
        <f>BAWANA!BD31+BAWANA!BE31</f>
        <v>17.82</v>
      </c>
      <c r="AA31">
        <f>BAWANA!X31+BAWANA!Y31</f>
        <v>17.82</v>
      </c>
      <c r="AB31">
        <f>BAWANA!AE31+BAWANA!AF31</f>
        <v>17.82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234.36</v>
      </c>
      <c r="E32">
        <f>BAWANA!AM32</f>
        <v>0</v>
      </c>
      <c r="F32">
        <f t="shared" si="4"/>
        <v>256</v>
      </c>
      <c r="G32">
        <f t="shared" si="5"/>
        <v>234.36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50</v>
      </c>
      <c r="N32">
        <f t="shared" si="0"/>
        <v>234.36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50</v>
      </c>
      <c r="U32" s="156">
        <f t="shared" si="2"/>
        <v>234.36</v>
      </c>
      <c r="V32" s="154">
        <f t="shared" si="3"/>
        <v>0</v>
      </c>
      <c r="Y32">
        <f>BAWANA!AW32+BAWANA!AX32</f>
        <v>17.82</v>
      </c>
      <c r="Z32">
        <f>BAWANA!BD32+BAWANA!BE32</f>
        <v>17.82</v>
      </c>
      <c r="AA32">
        <f>BAWANA!X32+BAWANA!Y32</f>
        <v>17.82</v>
      </c>
      <c r="AB32">
        <f>BAWANA!AE32+BAWANA!AF32</f>
        <v>17.82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234.36</v>
      </c>
      <c r="E33">
        <f>BAWANA!AM33</f>
        <v>0</v>
      </c>
      <c r="F33">
        <f t="shared" si="4"/>
        <v>256</v>
      </c>
      <c r="G33">
        <f t="shared" si="5"/>
        <v>234.36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50</v>
      </c>
      <c r="N33">
        <f t="shared" si="0"/>
        <v>234.36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50</v>
      </c>
      <c r="U33" s="156">
        <f t="shared" si="2"/>
        <v>234.36</v>
      </c>
      <c r="V33" s="154">
        <f t="shared" si="3"/>
        <v>0</v>
      </c>
      <c r="Y33">
        <f>BAWANA!AW33+BAWANA!AX33</f>
        <v>17.82</v>
      </c>
      <c r="Z33">
        <f>BAWANA!BD33+BAWANA!BE33</f>
        <v>17.82</v>
      </c>
      <c r="AA33">
        <f>BAWANA!X33+BAWANA!Y33</f>
        <v>17.82</v>
      </c>
      <c r="AB33">
        <f>BAWANA!AE33+BAWANA!AF33</f>
        <v>17.82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234.36</v>
      </c>
      <c r="E34">
        <f>BAWANA!AM34</f>
        <v>0</v>
      </c>
      <c r="F34">
        <f t="shared" si="4"/>
        <v>256</v>
      </c>
      <c r="G34">
        <f t="shared" si="5"/>
        <v>234.36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50</v>
      </c>
      <c r="N34">
        <f t="shared" si="0"/>
        <v>234.36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50</v>
      </c>
      <c r="U34" s="156">
        <f t="shared" si="2"/>
        <v>234.36</v>
      </c>
      <c r="V34" s="154">
        <f t="shared" si="3"/>
        <v>0</v>
      </c>
      <c r="Y34">
        <f>BAWANA!AW34+BAWANA!AX34</f>
        <v>17.82</v>
      </c>
      <c r="Z34">
        <f>BAWANA!BD34+BAWANA!BE34</f>
        <v>17.82</v>
      </c>
      <c r="AA34">
        <f>BAWANA!X34+BAWANA!Y34</f>
        <v>17.82</v>
      </c>
      <c r="AB34">
        <f>BAWANA!AE34+BAWANA!AF34</f>
        <v>17.82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219.15999999999997</v>
      </c>
      <c r="E35">
        <f>BAWANA!AM35</f>
        <v>0</v>
      </c>
      <c r="F35">
        <f t="shared" si="4"/>
        <v>256</v>
      </c>
      <c r="G35">
        <f t="shared" si="5"/>
        <v>219.15999999999997</v>
      </c>
      <c r="H35" s="154"/>
      <c r="I35">
        <f>BRPL_EOD!AK35+BRPL_EOD!AL35</f>
        <v>79.13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55.29</v>
      </c>
      <c r="N35">
        <f t="shared" si="0"/>
        <v>219.16</v>
      </c>
      <c r="O35" s="154">
        <f t="shared" si="1"/>
        <v>0</v>
      </c>
      <c r="P35">
        <v>79.129999999999981</v>
      </c>
      <c r="Q35">
        <v>49.919999999999995</v>
      </c>
      <c r="R35">
        <v>5.8199999999999994</v>
      </c>
      <c r="S35">
        <v>28.999999999999996</v>
      </c>
      <c r="T35">
        <v>55.289999999999992</v>
      </c>
      <c r="U35" s="156">
        <f t="shared" si="2"/>
        <v>219.15999999999997</v>
      </c>
      <c r="V35" s="154">
        <f t="shared" si="3"/>
        <v>0</v>
      </c>
      <c r="Y35">
        <f>BAWANA!AW35+BAWANA!AX35</f>
        <v>25.42</v>
      </c>
      <c r="Z35">
        <f>BAWANA!BD35+BAWANA!BE35</f>
        <v>25.42</v>
      </c>
      <c r="AA35">
        <f>BAWANA!X35+BAWANA!Y35</f>
        <v>25.42</v>
      </c>
      <c r="AB35">
        <f>BAWANA!AE35+BAWANA!AF35</f>
        <v>25.42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219.15999999999997</v>
      </c>
      <c r="E36">
        <f>BAWANA!AM36</f>
        <v>0</v>
      </c>
      <c r="F36">
        <f t="shared" si="4"/>
        <v>256</v>
      </c>
      <c r="G36">
        <f t="shared" si="5"/>
        <v>219.15999999999997</v>
      </c>
      <c r="H36" s="154"/>
      <c r="I36">
        <f>BRPL_EOD!AK36+BRPL_EOD!AL36</f>
        <v>79.13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55.29</v>
      </c>
      <c r="N36">
        <f t="shared" si="0"/>
        <v>219.16</v>
      </c>
      <c r="O36" s="154">
        <f t="shared" si="1"/>
        <v>0</v>
      </c>
      <c r="P36">
        <v>79.129999999999981</v>
      </c>
      <c r="Q36">
        <v>49.919999999999995</v>
      </c>
      <c r="R36">
        <v>5.8199999999999994</v>
      </c>
      <c r="S36">
        <v>28.999999999999996</v>
      </c>
      <c r="T36">
        <v>55.289999999999992</v>
      </c>
      <c r="U36" s="156">
        <f t="shared" si="2"/>
        <v>219.15999999999997</v>
      </c>
      <c r="V36" s="154">
        <f t="shared" si="3"/>
        <v>0</v>
      </c>
      <c r="Y36">
        <f>BAWANA!AW36+BAWANA!AX36</f>
        <v>25.42</v>
      </c>
      <c r="Z36">
        <f>BAWANA!BD36+BAWANA!BE36</f>
        <v>25.42</v>
      </c>
      <c r="AA36">
        <f>BAWANA!X36+BAWANA!Y36</f>
        <v>25.42</v>
      </c>
      <c r="AB36">
        <f>BAWANA!AE36+BAWANA!AF36</f>
        <v>25.42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219.15999999999997</v>
      </c>
      <c r="E37">
        <f>BAWANA!AM37</f>
        <v>0</v>
      </c>
      <c r="F37">
        <f t="shared" si="4"/>
        <v>256</v>
      </c>
      <c r="G37">
        <f t="shared" si="5"/>
        <v>219.15999999999997</v>
      </c>
      <c r="H37" s="154"/>
      <c r="I37">
        <f>BRPL_EOD!AK37+BRPL_EOD!AL37</f>
        <v>79.13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55.29</v>
      </c>
      <c r="N37">
        <f t="shared" si="0"/>
        <v>219.16</v>
      </c>
      <c r="O37" s="154">
        <f t="shared" si="1"/>
        <v>0</v>
      </c>
      <c r="P37">
        <v>79.129999999999981</v>
      </c>
      <c r="Q37">
        <v>49.919999999999995</v>
      </c>
      <c r="R37">
        <v>5.8199999999999994</v>
      </c>
      <c r="S37">
        <v>28.999999999999996</v>
      </c>
      <c r="T37">
        <v>55.289999999999992</v>
      </c>
      <c r="U37" s="156">
        <f t="shared" si="2"/>
        <v>219.15999999999997</v>
      </c>
      <c r="V37" s="154">
        <f t="shared" si="3"/>
        <v>0</v>
      </c>
      <c r="Y37">
        <f>BAWANA!AW37+BAWANA!AX37</f>
        <v>25.42</v>
      </c>
      <c r="Z37">
        <f>BAWANA!BD37+BAWANA!BE37</f>
        <v>25.42</v>
      </c>
      <c r="AA37">
        <f>BAWANA!X37+BAWANA!Y37</f>
        <v>25.42</v>
      </c>
      <c r="AB37">
        <f>BAWANA!AE37+BAWANA!AF37</f>
        <v>25.42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219.15999999999997</v>
      </c>
      <c r="E38">
        <f>BAWANA!AM38</f>
        <v>0</v>
      </c>
      <c r="F38">
        <f t="shared" si="4"/>
        <v>256</v>
      </c>
      <c r="G38">
        <f t="shared" si="5"/>
        <v>219.15999999999997</v>
      </c>
      <c r="H38" s="154"/>
      <c r="I38">
        <f>BRPL_EOD!AK38+BRPL_EOD!AL38</f>
        <v>79.13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55.29</v>
      </c>
      <c r="N38">
        <f t="shared" si="0"/>
        <v>219.16</v>
      </c>
      <c r="O38" s="154">
        <f t="shared" si="1"/>
        <v>0</v>
      </c>
      <c r="P38">
        <v>79.129999999999981</v>
      </c>
      <c r="Q38">
        <v>49.919999999999995</v>
      </c>
      <c r="R38">
        <v>5.8199999999999994</v>
      </c>
      <c r="S38">
        <v>28.999999999999996</v>
      </c>
      <c r="T38">
        <v>55.289999999999992</v>
      </c>
      <c r="U38" s="156">
        <f t="shared" si="2"/>
        <v>219.15999999999997</v>
      </c>
      <c r="V38" s="154">
        <f t="shared" si="3"/>
        <v>0</v>
      </c>
      <c r="Y38">
        <f>BAWANA!AW38+BAWANA!AX38</f>
        <v>25.42</v>
      </c>
      <c r="Z38">
        <f>BAWANA!BD38+BAWANA!BE38</f>
        <v>25.42</v>
      </c>
      <c r="AA38">
        <f>BAWANA!X38+BAWANA!Y38</f>
        <v>25.42</v>
      </c>
      <c r="AB38">
        <f>BAWANA!AE38+BAWANA!AF38</f>
        <v>25.42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219.15999999999997</v>
      </c>
      <c r="E39">
        <f>BAWANA!AM39</f>
        <v>0</v>
      </c>
      <c r="F39">
        <f t="shared" si="4"/>
        <v>256</v>
      </c>
      <c r="G39">
        <f t="shared" si="5"/>
        <v>219.15999999999997</v>
      </c>
      <c r="H39" s="154"/>
      <c r="I39">
        <f>BRPL_EOD!AK39+BRPL_EOD!AL39</f>
        <v>79.13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55.29</v>
      </c>
      <c r="N39">
        <f t="shared" si="0"/>
        <v>219.16</v>
      </c>
      <c r="O39" s="154">
        <f t="shared" si="1"/>
        <v>0</v>
      </c>
      <c r="P39">
        <v>79.129999999999981</v>
      </c>
      <c r="Q39">
        <v>49.919999999999995</v>
      </c>
      <c r="R39">
        <v>5.8199999999999994</v>
      </c>
      <c r="S39">
        <v>28.999999999999996</v>
      </c>
      <c r="T39">
        <v>55.289999999999992</v>
      </c>
      <c r="U39" s="156">
        <f t="shared" si="2"/>
        <v>219.15999999999997</v>
      </c>
      <c r="V39" s="154">
        <f t="shared" si="3"/>
        <v>0</v>
      </c>
      <c r="Y39">
        <f>BAWANA!AW39+BAWANA!AX39</f>
        <v>25.42</v>
      </c>
      <c r="Z39">
        <f>BAWANA!BD39+BAWANA!BE39</f>
        <v>25.42</v>
      </c>
      <c r="AA39">
        <f>BAWANA!X39+BAWANA!Y39</f>
        <v>25.42</v>
      </c>
      <c r="AB39">
        <f>BAWANA!AE39+BAWANA!AF39</f>
        <v>25.42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219.15999999999997</v>
      </c>
      <c r="E40">
        <f>BAWANA!AM40</f>
        <v>0</v>
      </c>
      <c r="F40">
        <f t="shared" si="4"/>
        <v>256</v>
      </c>
      <c r="G40">
        <f t="shared" si="5"/>
        <v>219.15999999999997</v>
      </c>
      <c r="H40" s="154"/>
      <c r="I40">
        <f>BRPL_EOD!AK40+BRPL_EOD!AL40</f>
        <v>79.13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55.29</v>
      </c>
      <c r="N40">
        <f t="shared" si="0"/>
        <v>219.16</v>
      </c>
      <c r="O40" s="154">
        <f t="shared" si="1"/>
        <v>0</v>
      </c>
      <c r="P40">
        <v>79.129999999999981</v>
      </c>
      <c r="Q40">
        <v>49.919999999999995</v>
      </c>
      <c r="R40">
        <v>5.8199999999999994</v>
      </c>
      <c r="S40">
        <v>28.999999999999996</v>
      </c>
      <c r="T40">
        <v>55.289999999999992</v>
      </c>
      <c r="U40" s="156">
        <f t="shared" si="2"/>
        <v>219.15999999999997</v>
      </c>
      <c r="V40" s="154">
        <f t="shared" si="3"/>
        <v>0</v>
      </c>
      <c r="Y40">
        <f>BAWANA!AW40+BAWANA!AX40</f>
        <v>25.42</v>
      </c>
      <c r="Z40">
        <f>BAWANA!BD40+BAWANA!BE40</f>
        <v>25.42</v>
      </c>
      <c r="AA40">
        <f>BAWANA!X40+BAWANA!Y40</f>
        <v>25.42</v>
      </c>
      <c r="AB40">
        <f>BAWANA!AE40+BAWANA!AF40</f>
        <v>25.42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219.15999999999997</v>
      </c>
      <c r="E41">
        <f>BAWANA!AM41</f>
        <v>0</v>
      </c>
      <c r="F41">
        <f t="shared" si="4"/>
        <v>256</v>
      </c>
      <c r="G41">
        <f t="shared" si="5"/>
        <v>219.15999999999997</v>
      </c>
      <c r="H41" s="154"/>
      <c r="I41">
        <f>BRPL_EOD!AK41+BRPL_EOD!AL41</f>
        <v>79.13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55.29</v>
      </c>
      <c r="N41">
        <f t="shared" si="0"/>
        <v>219.16</v>
      </c>
      <c r="O41" s="154">
        <f t="shared" si="1"/>
        <v>0</v>
      </c>
      <c r="P41">
        <v>79.129999999999981</v>
      </c>
      <c r="Q41">
        <v>49.919999999999995</v>
      </c>
      <c r="R41">
        <v>5.8199999999999994</v>
      </c>
      <c r="S41">
        <v>28.999999999999996</v>
      </c>
      <c r="T41">
        <v>55.289999999999992</v>
      </c>
      <c r="U41" s="156">
        <f t="shared" si="2"/>
        <v>219.15999999999997</v>
      </c>
      <c r="V41" s="154">
        <f t="shared" si="3"/>
        <v>0</v>
      </c>
      <c r="Y41">
        <f>BAWANA!AW41+BAWANA!AX41</f>
        <v>25.42</v>
      </c>
      <c r="Z41">
        <f>BAWANA!BD41+BAWANA!BE41</f>
        <v>25.42</v>
      </c>
      <c r="AA41">
        <f>BAWANA!X41+BAWANA!Y41</f>
        <v>25.42</v>
      </c>
      <c r="AB41">
        <f>BAWANA!AE41+BAWANA!AF41</f>
        <v>25.42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219.15999999999997</v>
      </c>
      <c r="E42">
        <f>BAWANA!AM42</f>
        <v>0</v>
      </c>
      <c r="F42">
        <f t="shared" si="4"/>
        <v>256</v>
      </c>
      <c r="G42">
        <f t="shared" si="5"/>
        <v>219.15999999999997</v>
      </c>
      <c r="H42" s="154"/>
      <c r="I42">
        <f>BRPL_EOD!AK42+BRPL_EOD!AL42</f>
        <v>79.13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55.29</v>
      </c>
      <c r="N42">
        <f t="shared" si="0"/>
        <v>219.16</v>
      </c>
      <c r="O42" s="154">
        <f t="shared" si="1"/>
        <v>0</v>
      </c>
      <c r="P42">
        <v>79.129999999999981</v>
      </c>
      <c r="Q42">
        <v>49.919999999999995</v>
      </c>
      <c r="R42">
        <v>5.8199999999999994</v>
      </c>
      <c r="S42">
        <v>28.999999999999996</v>
      </c>
      <c r="T42">
        <v>55.289999999999992</v>
      </c>
      <c r="U42" s="156">
        <f t="shared" si="2"/>
        <v>219.15999999999997</v>
      </c>
      <c r="V42" s="154">
        <f t="shared" si="3"/>
        <v>0</v>
      </c>
      <c r="Y42">
        <f>BAWANA!AW42+BAWANA!AX42</f>
        <v>25.42</v>
      </c>
      <c r="Z42">
        <f>BAWANA!BD42+BAWANA!BE42</f>
        <v>25.42</v>
      </c>
      <c r="AA42">
        <f>BAWANA!X42+BAWANA!Y42</f>
        <v>25.42</v>
      </c>
      <c r="AB42">
        <f>BAWANA!AE42+BAWANA!AF42</f>
        <v>25.42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219.15999999999997</v>
      </c>
      <c r="E43">
        <f>BAWANA!AM43</f>
        <v>0</v>
      </c>
      <c r="F43">
        <f t="shared" si="4"/>
        <v>256</v>
      </c>
      <c r="G43">
        <f t="shared" si="5"/>
        <v>219.15999999999997</v>
      </c>
      <c r="H43" s="154"/>
      <c r="I43">
        <f>BRPL_EOD!AK43+BRPL_EOD!AL43</f>
        <v>79.13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55.29</v>
      </c>
      <c r="N43">
        <f t="shared" si="0"/>
        <v>219.16</v>
      </c>
      <c r="O43" s="154">
        <f t="shared" si="1"/>
        <v>0</v>
      </c>
      <c r="P43">
        <v>79.129999999999981</v>
      </c>
      <c r="Q43">
        <v>49.919999999999995</v>
      </c>
      <c r="R43">
        <v>5.8199999999999994</v>
      </c>
      <c r="S43">
        <v>28.999999999999996</v>
      </c>
      <c r="T43">
        <v>55.289999999999992</v>
      </c>
      <c r="U43" s="156">
        <f t="shared" si="2"/>
        <v>219.15999999999997</v>
      </c>
      <c r="V43" s="154">
        <f t="shared" si="3"/>
        <v>0</v>
      </c>
      <c r="Y43">
        <f>BAWANA!AW43+BAWANA!AX43</f>
        <v>25.42</v>
      </c>
      <c r="Z43">
        <f>BAWANA!BD43+BAWANA!BE43</f>
        <v>25.42</v>
      </c>
      <c r="AA43">
        <f>BAWANA!X43+BAWANA!Y43</f>
        <v>25.42</v>
      </c>
      <c r="AB43">
        <f>BAWANA!AE43+BAWANA!AF43</f>
        <v>25.42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219.15999999999997</v>
      </c>
      <c r="E44">
        <f>BAWANA!AM44</f>
        <v>0</v>
      </c>
      <c r="F44">
        <f t="shared" si="4"/>
        <v>256</v>
      </c>
      <c r="G44">
        <f t="shared" si="5"/>
        <v>219.15999999999997</v>
      </c>
      <c r="H44" s="154"/>
      <c r="I44">
        <f>BRPL_EOD!AK44+BRPL_EOD!AL44</f>
        <v>79.13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55.29</v>
      </c>
      <c r="N44">
        <f t="shared" si="0"/>
        <v>219.16</v>
      </c>
      <c r="O44" s="154">
        <f t="shared" si="1"/>
        <v>0</v>
      </c>
      <c r="P44">
        <v>79.129999999999981</v>
      </c>
      <c r="Q44">
        <v>49.919999999999995</v>
      </c>
      <c r="R44">
        <v>5.8199999999999994</v>
      </c>
      <c r="S44">
        <v>28.999999999999996</v>
      </c>
      <c r="T44">
        <v>55.289999999999992</v>
      </c>
      <c r="U44" s="156">
        <f t="shared" si="2"/>
        <v>219.15999999999997</v>
      </c>
      <c r="V44" s="154">
        <f t="shared" si="3"/>
        <v>0</v>
      </c>
      <c r="Y44">
        <f>BAWANA!AW44+BAWANA!AX44</f>
        <v>25.42</v>
      </c>
      <c r="Z44">
        <f>BAWANA!BD44+BAWANA!BE44</f>
        <v>25.42</v>
      </c>
      <c r="AA44">
        <f>BAWANA!X44+BAWANA!Y44</f>
        <v>25.42</v>
      </c>
      <c r="AB44">
        <f>BAWANA!AE44+BAWANA!AF44</f>
        <v>25.42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229.34000000000003</v>
      </c>
      <c r="E45">
        <f>BAWANA!AM45</f>
        <v>0</v>
      </c>
      <c r="F45">
        <f t="shared" si="4"/>
        <v>256</v>
      </c>
      <c r="G45">
        <f t="shared" si="5"/>
        <v>229.34000000000003</v>
      </c>
      <c r="H45" s="154"/>
      <c r="I45">
        <f>BRPL_EOD!AK45+BRPL_EOD!AL45</f>
        <v>75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229.34</v>
      </c>
      <c r="O45" s="154">
        <f t="shared" si="1"/>
        <v>0</v>
      </c>
      <c r="P45">
        <v>75.000000000000014</v>
      </c>
      <c r="Q45">
        <v>49.920000000000009</v>
      </c>
      <c r="R45">
        <v>5.8200000000000012</v>
      </c>
      <c r="S45">
        <v>29.000000000000004</v>
      </c>
      <c r="T45">
        <v>69.600000000000009</v>
      </c>
      <c r="U45" s="156">
        <f t="shared" si="2"/>
        <v>229.34000000000003</v>
      </c>
      <c r="V45" s="154">
        <f t="shared" si="3"/>
        <v>0</v>
      </c>
      <c r="Y45">
        <f>BAWANA!AW45+BAWANA!AX45</f>
        <v>20.329999999999998</v>
      </c>
      <c r="Z45">
        <f>BAWANA!BD45+BAWANA!BE45</f>
        <v>20.329999999999998</v>
      </c>
      <c r="AA45">
        <f>BAWANA!X45+BAWANA!Y45</f>
        <v>20.329999999999998</v>
      </c>
      <c r="AB45">
        <f>BAWANA!AE45+BAWANA!AF45</f>
        <v>20.329999999999998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229.34000000000003</v>
      </c>
      <c r="E46">
        <f>BAWANA!AM46</f>
        <v>0</v>
      </c>
      <c r="F46">
        <f t="shared" si="4"/>
        <v>256</v>
      </c>
      <c r="G46">
        <f t="shared" si="5"/>
        <v>229.34000000000003</v>
      </c>
      <c r="H46" s="154"/>
      <c r="I46">
        <f>BRPL_EOD!AK46+BRPL_EOD!AL46</f>
        <v>75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229.34</v>
      </c>
      <c r="O46" s="154">
        <f t="shared" si="1"/>
        <v>0</v>
      </c>
      <c r="P46">
        <v>75.000000000000014</v>
      </c>
      <c r="Q46">
        <v>49.920000000000009</v>
      </c>
      <c r="R46">
        <v>5.8200000000000012</v>
      </c>
      <c r="S46">
        <v>29.000000000000004</v>
      </c>
      <c r="T46">
        <v>69.600000000000009</v>
      </c>
      <c r="U46" s="156">
        <f t="shared" si="2"/>
        <v>229.34000000000003</v>
      </c>
      <c r="V46" s="154">
        <f t="shared" si="3"/>
        <v>0</v>
      </c>
      <c r="Y46">
        <f>BAWANA!AW46+BAWANA!AX46</f>
        <v>20.329999999999998</v>
      </c>
      <c r="Z46">
        <f>BAWANA!BD46+BAWANA!BE46</f>
        <v>20.329999999999998</v>
      </c>
      <c r="AA46">
        <f>BAWANA!X46+BAWANA!Y46</f>
        <v>20.329999999999998</v>
      </c>
      <c r="AB46">
        <f>BAWANA!AE46+BAWANA!AF46</f>
        <v>20.329999999999998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229.34000000000003</v>
      </c>
      <c r="E47">
        <f>BAWANA!AM47</f>
        <v>0</v>
      </c>
      <c r="F47">
        <f t="shared" si="4"/>
        <v>256</v>
      </c>
      <c r="G47">
        <f t="shared" si="5"/>
        <v>229.34000000000003</v>
      </c>
      <c r="H47" s="154"/>
      <c r="I47">
        <f>BRPL_EOD!AK47+BRPL_EOD!AL47</f>
        <v>75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229.34</v>
      </c>
      <c r="O47" s="154">
        <f t="shared" si="1"/>
        <v>0</v>
      </c>
      <c r="P47">
        <v>75.000000000000014</v>
      </c>
      <c r="Q47">
        <v>49.920000000000009</v>
      </c>
      <c r="R47">
        <v>5.8200000000000012</v>
      </c>
      <c r="S47">
        <v>29.000000000000004</v>
      </c>
      <c r="T47">
        <v>69.600000000000009</v>
      </c>
      <c r="U47" s="156">
        <f t="shared" si="2"/>
        <v>229.34000000000003</v>
      </c>
      <c r="V47" s="154">
        <f t="shared" si="3"/>
        <v>0</v>
      </c>
      <c r="Y47">
        <f>BAWANA!AW47+BAWANA!AX47</f>
        <v>20.329999999999998</v>
      </c>
      <c r="Z47">
        <f>BAWANA!BD47+BAWANA!BE47</f>
        <v>20.329999999999998</v>
      </c>
      <c r="AA47">
        <f>BAWANA!X47+BAWANA!Y47</f>
        <v>20.329999999999998</v>
      </c>
      <c r="AB47">
        <f>BAWANA!AE47+BAWANA!AF47</f>
        <v>20.329999999999998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229.34000000000003</v>
      </c>
      <c r="E48">
        <f>BAWANA!AM48</f>
        <v>0</v>
      </c>
      <c r="F48">
        <f t="shared" si="4"/>
        <v>256</v>
      </c>
      <c r="G48">
        <f t="shared" si="5"/>
        <v>229.34000000000003</v>
      </c>
      <c r="H48" s="154"/>
      <c r="I48">
        <f>BRPL_EOD!AK48+BRPL_EOD!AL48</f>
        <v>75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229.34</v>
      </c>
      <c r="O48" s="154">
        <f t="shared" si="1"/>
        <v>0</v>
      </c>
      <c r="P48">
        <v>75.000000000000014</v>
      </c>
      <c r="Q48">
        <v>49.920000000000009</v>
      </c>
      <c r="R48">
        <v>5.8200000000000012</v>
      </c>
      <c r="S48">
        <v>29.000000000000004</v>
      </c>
      <c r="T48">
        <v>69.600000000000009</v>
      </c>
      <c r="U48" s="156">
        <f t="shared" si="2"/>
        <v>229.34000000000003</v>
      </c>
      <c r="V48" s="154">
        <f t="shared" si="3"/>
        <v>0</v>
      </c>
      <c r="Y48">
        <f>BAWANA!AW48+BAWANA!AX48</f>
        <v>20.329999999999998</v>
      </c>
      <c r="Z48">
        <f>BAWANA!BD48+BAWANA!BE48</f>
        <v>20.329999999999998</v>
      </c>
      <c r="AA48">
        <f>BAWANA!X48+BAWANA!Y48</f>
        <v>20.329999999999998</v>
      </c>
      <c r="AB48">
        <f>BAWANA!AE48+BAWANA!AF48</f>
        <v>20.329999999999998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229.34000000000003</v>
      </c>
      <c r="E49">
        <f>BAWANA!AM49</f>
        <v>0</v>
      </c>
      <c r="F49">
        <f t="shared" si="4"/>
        <v>256</v>
      </c>
      <c r="G49">
        <f t="shared" si="5"/>
        <v>229.34000000000003</v>
      </c>
      <c r="H49" s="154"/>
      <c r="I49">
        <f>BRPL_EOD!AK49+BRPL_EOD!AL49</f>
        <v>75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229.34</v>
      </c>
      <c r="O49" s="154">
        <f t="shared" si="1"/>
        <v>0</v>
      </c>
      <c r="P49">
        <v>75.000000000000014</v>
      </c>
      <c r="Q49">
        <v>49.920000000000009</v>
      </c>
      <c r="R49">
        <v>5.8200000000000012</v>
      </c>
      <c r="S49">
        <v>29.000000000000004</v>
      </c>
      <c r="T49">
        <v>69.600000000000009</v>
      </c>
      <c r="U49" s="156">
        <f t="shared" si="2"/>
        <v>229.34000000000003</v>
      </c>
      <c r="V49" s="154">
        <f t="shared" si="3"/>
        <v>0</v>
      </c>
      <c r="Y49">
        <f>BAWANA!AW49+BAWANA!AX49</f>
        <v>20.329999999999998</v>
      </c>
      <c r="Z49">
        <f>BAWANA!BD49+BAWANA!BE49</f>
        <v>20.329999999999998</v>
      </c>
      <c r="AA49">
        <f>BAWANA!X49+BAWANA!Y49</f>
        <v>20.329999999999998</v>
      </c>
      <c r="AB49">
        <f>BAWANA!AE49+BAWANA!AF49</f>
        <v>20.329999999999998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229.34000000000003</v>
      </c>
      <c r="E50">
        <f>BAWANA!AM50</f>
        <v>0</v>
      </c>
      <c r="F50">
        <f t="shared" si="4"/>
        <v>256</v>
      </c>
      <c r="G50">
        <f t="shared" si="5"/>
        <v>229.34000000000003</v>
      </c>
      <c r="H50" s="154"/>
      <c r="I50">
        <f>BRPL_EOD!AK50+BRPL_EOD!AL50</f>
        <v>75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229.34</v>
      </c>
      <c r="O50" s="154">
        <f t="shared" si="1"/>
        <v>0</v>
      </c>
      <c r="P50">
        <v>75.000000000000014</v>
      </c>
      <c r="Q50">
        <v>49.920000000000009</v>
      </c>
      <c r="R50">
        <v>5.8200000000000012</v>
      </c>
      <c r="S50">
        <v>29.000000000000004</v>
      </c>
      <c r="T50">
        <v>69.600000000000009</v>
      </c>
      <c r="U50" s="156">
        <f t="shared" si="2"/>
        <v>229.34000000000003</v>
      </c>
      <c r="V50" s="154">
        <f t="shared" si="3"/>
        <v>0</v>
      </c>
      <c r="Y50">
        <f>BAWANA!AW50+BAWANA!AX50</f>
        <v>20.329999999999998</v>
      </c>
      <c r="Z50">
        <f>BAWANA!BD50+BAWANA!BE50</f>
        <v>20.329999999999998</v>
      </c>
      <c r="AA50">
        <f>BAWANA!X50+BAWANA!Y50</f>
        <v>20.329999999999998</v>
      </c>
      <c r="AB50">
        <f>BAWANA!AE50+BAWANA!AF50</f>
        <v>20.329999999999998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229.34</v>
      </c>
      <c r="E51">
        <f>BAWANA!AM51</f>
        <v>0</v>
      </c>
      <c r="F51">
        <f t="shared" si="4"/>
        <v>256</v>
      </c>
      <c r="G51">
        <f t="shared" si="5"/>
        <v>229.34</v>
      </c>
      <c r="H51" s="154"/>
      <c r="I51">
        <f>BRPL_EOD!AK51+BRPL_EOD!AL51</f>
        <v>75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229.34</v>
      </c>
      <c r="O51" s="154">
        <f t="shared" si="1"/>
        <v>0</v>
      </c>
      <c r="P51">
        <v>75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229.34</v>
      </c>
      <c r="V51" s="154">
        <f t="shared" si="3"/>
        <v>0</v>
      </c>
      <c r="Y51">
        <f>BAWANA!AW51+BAWANA!AX51</f>
        <v>32</v>
      </c>
      <c r="Z51">
        <f>BAWANA!BD51+BAWANA!BE51</f>
        <v>8.66</v>
      </c>
      <c r="AA51">
        <f>BAWANA!X51+BAWANA!Y51</f>
        <v>32</v>
      </c>
      <c r="AB51">
        <f>BAWANA!AE51+BAWANA!AF51</f>
        <v>8.66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229.34</v>
      </c>
      <c r="E52">
        <f>BAWANA!AM52</f>
        <v>0</v>
      </c>
      <c r="F52">
        <f t="shared" si="4"/>
        <v>256</v>
      </c>
      <c r="G52">
        <f t="shared" si="5"/>
        <v>229.34</v>
      </c>
      <c r="H52" s="154"/>
      <c r="I52">
        <f>BRPL_EOD!AK52+BRPL_EOD!AL52</f>
        <v>75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229.34</v>
      </c>
      <c r="O52" s="154">
        <f t="shared" si="1"/>
        <v>0</v>
      </c>
      <c r="P52">
        <v>75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229.34</v>
      </c>
      <c r="V52" s="154">
        <f t="shared" si="3"/>
        <v>0</v>
      </c>
      <c r="Y52">
        <f>BAWANA!AW52+BAWANA!AX52</f>
        <v>32</v>
      </c>
      <c r="Z52">
        <f>BAWANA!BD52+BAWANA!BE52</f>
        <v>8.66</v>
      </c>
      <c r="AA52">
        <f>BAWANA!X52+BAWANA!Y52</f>
        <v>32</v>
      </c>
      <c r="AB52">
        <f>BAWANA!AE52+BAWANA!AF52</f>
        <v>8.66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229.34</v>
      </c>
      <c r="E53">
        <f>BAWANA!AM53</f>
        <v>0</v>
      </c>
      <c r="F53">
        <f t="shared" si="4"/>
        <v>256</v>
      </c>
      <c r="G53">
        <f t="shared" si="5"/>
        <v>229.34</v>
      </c>
      <c r="H53" s="154"/>
      <c r="I53">
        <f>BRPL_EOD!AK53+BRPL_EOD!AL53</f>
        <v>75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229.34</v>
      </c>
      <c r="O53" s="154">
        <f t="shared" si="1"/>
        <v>0</v>
      </c>
      <c r="P53">
        <v>75</v>
      </c>
      <c r="Q53">
        <v>49.92</v>
      </c>
      <c r="R53">
        <v>5.82</v>
      </c>
      <c r="S53">
        <v>29</v>
      </c>
      <c r="T53">
        <v>69.599999999999994</v>
      </c>
      <c r="U53" s="156">
        <f t="shared" si="2"/>
        <v>229.34</v>
      </c>
      <c r="V53" s="154">
        <f t="shared" si="3"/>
        <v>0</v>
      </c>
      <c r="Y53">
        <f>BAWANA!AW53+BAWANA!AX53</f>
        <v>32</v>
      </c>
      <c r="Z53">
        <f>BAWANA!BD53+BAWANA!BE53</f>
        <v>8.66</v>
      </c>
      <c r="AA53">
        <f>BAWANA!X53+BAWANA!Y53</f>
        <v>32</v>
      </c>
      <c r="AB53">
        <f>BAWANA!AE53+BAWANA!AF53</f>
        <v>8.66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229.34</v>
      </c>
      <c r="E54">
        <f>BAWANA!AM54</f>
        <v>0</v>
      </c>
      <c r="F54">
        <f t="shared" si="4"/>
        <v>256</v>
      </c>
      <c r="G54">
        <f t="shared" si="5"/>
        <v>229.34</v>
      </c>
      <c r="H54" s="154"/>
      <c r="I54">
        <f>BRPL_EOD!AK54+BRPL_EOD!AL54</f>
        <v>75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229.34</v>
      </c>
      <c r="O54" s="154">
        <f t="shared" si="1"/>
        <v>0</v>
      </c>
      <c r="P54">
        <v>75</v>
      </c>
      <c r="Q54">
        <v>49.92</v>
      </c>
      <c r="R54">
        <v>5.82</v>
      </c>
      <c r="S54">
        <v>29</v>
      </c>
      <c r="T54">
        <v>69.599999999999994</v>
      </c>
      <c r="U54" s="156">
        <f t="shared" si="2"/>
        <v>229.34</v>
      </c>
      <c r="V54" s="154">
        <f t="shared" si="3"/>
        <v>0</v>
      </c>
      <c r="Y54">
        <f>BAWANA!AW54+BAWANA!AX54</f>
        <v>32</v>
      </c>
      <c r="Z54">
        <f>BAWANA!BD54+BAWANA!BE54</f>
        <v>8.66</v>
      </c>
      <c r="AA54">
        <f>BAWANA!X54+BAWANA!Y54</f>
        <v>32</v>
      </c>
      <c r="AB54">
        <f>BAWANA!AE54+BAWANA!AF54</f>
        <v>8.66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229.34</v>
      </c>
      <c r="E55">
        <f>BAWANA!AM55</f>
        <v>0</v>
      </c>
      <c r="F55">
        <f t="shared" si="4"/>
        <v>256</v>
      </c>
      <c r="G55">
        <f t="shared" si="5"/>
        <v>229.34</v>
      </c>
      <c r="H55" s="154"/>
      <c r="I55">
        <f>BRPL_EOD!AK55+BRPL_EOD!AL55</f>
        <v>75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229.34</v>
      </c>
      <c r="O55" s="154">
        <f t="shared" si="1"/>
        <v>0</v>
      </c>
      <c r="P55">
        <v>75</v>
      </c>
      <c r="Q55">
        <v>49.92</v>
      </c>
      <c r="R55">
        <v>5.82</v>
      </c>
      <c r="S55">
        <v>29</v>
      </c>
      <c r="T55">
        <v>69.599999999999994</v>
      </c>
      <c r="U55" s="156">
        <f t="shared" si="2"/>
        <v>229.34</v>
      </c>
      <c r="V55" s="154">
        <f t="shared" si="3"/>
        <v>0</v>
      </c>
      <c r="Y55">
        <f>BAWANA!AW55+BAWANA!AX55</f>
        <v>32</v>
      </c>
      <c r="Z55">
        <f>BAWANA!BD55+BAWANA!BE55</f>
        <v>8.66</v>
      </c>
      <c r="AA55">
        <f>BAWANA!X55+BAWANA!Y55</f>
        <v>32</v>
      </c>
      <c r="AB55">
        <f>BAWANA!AE55+BAWANA!AF55</f>
        <v>8.66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229.34</v>
      </c>
      <c r="E56">
        <f>BAWANA!AM56</f>
        <v>0</v>
      </c>
      <c r="F56">
        <f t="shared" si="4"/>
        <v>256</v>
      </c>
      <c r="G56">
        <f t="shared" si="5"/>
        <v>229.34</v>
      </c>
      <c r="H56" s="154"/>
      <c r="I56">
        <f>BRPL_EOD!AK56+BRPL_EOD!AL56</f>
        <v>75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229.34</v>
      </c>
      <c r="O56" s="154">
        <f t="shared" si="1"/>
        <v>0</v>
      </c>
      <c r="P56">
        <v>75</v>
      </c>
      <c r="Q56">
        <v>49.92</v>
      </c>
      <c r="R56">
        <v>5.82</v>
      </c>
      <c r="S56">
        <v>29</v>
      </c>
      <c r="T56">
        <v>69.599999999999994</v>
      </c>
      <c r="U56" s="156">
        <f t="shared" si="2"/>
        <v>229.34</v>
      </c>
      <c r="V56" s="154">
        <f t="shared" si="3"/>
        <v>0</v>
      </c>
      <c r="Y56">
        <f>BAWANA!AW56+BAWANA!AX56</f>
        <v>32</v>
      </c>
      <c r="Z56">
        <f>BAWANA!BD56+BAWANA!BE56</f>
        <v>8.66</v>
      </c>
      <c r="AA56">
        <f>BAWANA!X56+BAWANA!Y56</f>
        <v>32</v>
      </c>
      <c r="AB56">
        <f>BAWANA!AE56+BAWANA!AF56</f>
        <v>8.66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229.34000000000003</v>
      </c>
      <c r="E57">
        <f>BAWANA!AM57</f>
        <v>0</v>
      </c>
      <c r="F57">
        <f t="shared" si="4"/>
        <v>256</v>
      </c>
      <c r="G57">
        <f t="shared" si="5"/>
        <v>229.34000000000003</v>
      </c>
      <c r="H57" s="154"/>
      <c r="I57">
        <f>BRPL_EOD!AK57+BRPL_EOD!AL57</f>
        <v>75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229.34</v>
      </c>
      <c r="O57" s="154">
        <f t="shared" si="1"/>
        <v>0</v>
      </c>
      <c r="P57">
        <v>75.000000000000014</v>
      </c>
      <c r="Q57">
        <v>49.920000000000009</v>
      </c>
      <c r="R57">
        <v>5.8200000000000012</v>
      </c>
      <c r="S57">
        <v>29.000000000000004</v>
      </c>
      <c r="T57">
        <v>69.600000000000009</v>
      </c>
      <c r="U57" s="156">
        <f t="shared" si="2"/>
        <v>229.34000000000003</v>
      </c>
      <c r="V57" s="154">
        <f t="shared" si="3"/>
        <v>0</v>
      </c>
      <c r="Y57">
        <f>BAWANA!AW57+BAWANA!AX57</f>
        <v>20.329999999999998</v>
      </c>
      <c r="Z57">
        <f>BAWANA!BD57+BAWANA!BE57</f>
        <v>20.329999999999998</v>
      </c>
      <c r="AA57">
        <f>BAWANA!X57+BAWANA!Y57</f>
        <v>20.329999999999998</v>
      </c>
      <c r="AB57">
        <f>BAWANA!AE57+BAWANA!AF57</f>
        <v>20.329999999999998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229.34000000000003</v>
      </c>
      <c r="E58">
        <f>BAWANA!AM58</f>
        <v>0</v>
      </c>
      <c r="F58">
        <f t="shared" si="4"/>
        <v>256</v>
      </c>
      <c r="G58">
        <f t="shared" si="5"/>
        <v>229.34000000000003</v>
      </c>
      <c r="H58" s="154"/>
      <c r="I58">
        <f>BRPL_EOD!AK58+BRPL_EOD!AL58</f>
        <v>75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229.34</v>
      </c>
      <c r="O58" s="154">
        <f t="shared" si="1"/>
        <v>0</v>
      </c>
      <c r="P58">
        <v>75.000000000000014</v>
      </c>
      <c r="Q58">
        <v>49.920000000000009</v>
      </c>
      <c r="R58">
        <v>5.8200000000000012</v>
      </c>
      <c r="S58">
        <v>29.000000000000004</v>
      </c>
      <c r="T58">
        <v>69.600000000000009</v>
      </c>
      <c r="U58" s="156">
        <f t="shared" si="2"/>
        <v>229.34000000000003</v>
      </c>
      <c r="V58" s="154">
        <f t="shared" si="3"/>
        <v>0</v>
      </c>
      <c r="Y58">
        <f>BAWANA!AW58+BAWANA!AX58</f>
        <v>20.329999999999998</v>
      </c>
      <c r="Z58">
        <f>BAWANA!BD58+BAWANA!BE58</f>
        <v>20.329999999999998</v>
      </c>
      <c r="AA58">
        <f>BAWANA!X58+BAWANA!Y58</f>
        <v>20.329999999999998</v>
      </c>
      <c r="AB58">
        <f>BAWANA!AE58+BAWANA!AF58</f>
        <v>20.329999999999998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229.34000000000003</v>
      </c>
      <c r="E59">
        <f>BAWANA!AM59</f>
        <v>0</v>
      </c>
      <c r="F59">
        <f t="shared" si="4"/>
        <v>256</v>
      </c>
      <c r="G59">
        <f t="shared" si="5"/>
        <v>229.34000000000003</v>
      </c>
      <c r="H59" s="154"/>
      <c r="I59">
        <f>BRPL_EOD!AK59+BRPL_EOD!AL59</f>
        <v>75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229.34</v>
      </c>
      <c r="O59" s="154">
        <f t="shared" si="1"/>
        <v>0</v>
      </c>
      <c r="P59">
        <v>75.000000000000014</v>
      </c>
      <c r="Q59">
        <v>49.920000000000009</v>
      </c>
      <c r="R59">
        <v>5.8200000000000012</v>
      </c>
      <c r="S59">
        <v>29.000000000000004</v>
      </c>
      <c r="T59">
        <v>69.600000000000009</v>
      </c>
      <c r="U59" s="156">
        <f t="shared" si="2"/>
        <v>229.34000000000003</v>
      </c>
      <c r="V59" s="154">
        <f t="shared" si="3"/>
        <v>0</v>
      </c>
      <c r="Y59">
        <f>BAWANA!AW59+BAWANA!AX59</f>
        <v>20.329999999999998</v>
      </c>
      <c r="Z59">
        <f>BAWANA!BD59+BAWANA!BE59</f>
        <v>20.329999999999998</v>
      </c>
      <c r="AA59">
        <f>BAWANA!X59+BAWANA!Y59</f>
        <v>20.329999999999998</v>
      </c>
      <c r="AB59">
        <f>BAWANA!AE59+BAWANA!AF59</f>
        <v>20.329999999999998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229.34000000000003</v>
      </c>
      <c r="E60">
        <f>BAWANA!AM60</f>
        <v>0</v>
      </c>
      <c r="F60">
        <f t="shared" si="4"/>
        <v>256</v>
      </c>
      <c r="G60">
        <f t="shared" si="5"/>
        <v>229.34000000000003</v>
      </c>
      <c r="H60" s="154"/>
      <c r="I60">
        <f>BRPL_EOD!AK60+BRPL_EOD!AL60</f>
        <v>75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229.34</v>
      </c>
      <c r="O60" s="154">
        <f t="shared" si="1"/>
        <v>0</v>
      </c>
      <c r="P60">
        <v>75.000000000000014</v>
      </c>
      <c r="Q60">
        <v>49.920000000000009</v>
      </c>
      <c r="R60">
        <v>5.8200000000000012</v>
      </c>
      <c r="S60">
        <v>29.000000000000004</v>
      </c>
      <c r="T60">
        <v>69.600000000000009</v>
      </c>
      <c r="U60" s="156">
        <f t="shared" si="2"/>
        <v>229.34000000000003</v>
      </c>
      <c r="V60" s="154">
        <f t="shared" si="3"/>
        <v>0</v>
      </c>
      <c r="Y60">
        <f>BAWANA!AW60+BAWANA!AX60</f>
        <v>20.329999999999998</v>
      </c>
      <c r="Z60">
        <f>BAWANA!BD60+BAWANA!BE60</f>
        <v>20.329999999999998</v>
      </c>
      <c r="AA60">
        <f>BAWANA!X60+BAWANA!Y60</f>
        <v>20.329999999999998</v>
      </c>
      <c r="AB60">
        <f>BAWANA!AE60+BAWANA!AF60</f>
        <v>20.329999999999998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229.34000000000003</v>
      </c>
      <c r="E61">
        <f>BAWANA!AM61</f>
        <v>0</v>
      </c>
      <c r="F61">
        <f t="shared" si="4"/>
        <v>256</v>
      </c>
      <c r="G61">
        <f t="shared" si="5"/>
        <v>229.34000000000003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229.34</v>
      </c>
      <c r="O61" s="154">
        <f t="shared" si="1"/>
        <v>0</v>
      </c>
      <c r="P61">
        <v>75.000000000000014</v>
      </c>
      <c r="Q61">
        <v>49.920000000000009</v>
      </c>
      <c r="R61">
        <v>5.8200000000000012</v>
      </c>
      <c r="S61">
        <v>29.000000000000004</v>
      </c>
      <c r="T61">
        <v>69.600000000000009</v>
      </c>
      <c r="U61" s="156">
        <f t="shared" si="2"/>
        <v>229.34000000000003</v>
      </c>
      <c r="V61" s="154">
        <f t="shared" si="3"/>
        <v>0</v>
      </c>
      <c r="Y61">
        <f>BAWANA!AW61+BAWANA!AX61</f>
        <v>20.329999999999998</v>
      </c>
      <c r="Z61">
        <f>BAWANA!BD61+BAWANA!BE61</f>
        <v>20.329999999999998</v>
      </c>
      <c r="AA61">
        <f>BAWANA!X61+BAWANA!Y61</f>
        <v>20.329999999999998</v>
      </c>
      <c r="AB61">
        <f>BAWANA!AE61+BAWANA!AF61</f>
        <v>20.329999999999998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229.34000000000003</v>
      </c>
      <c r="E62">
        <f>BAWANA!AM62</f>
        <v>0</v>
      </c>
      <c r="F62">
        <f t="shared" si="4"/>
        <v>256</v>
      </c>
      <c r="G62">
        <f t="shared" si="5"/>
        <v>229.34000000000003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229.34</v>
      </c>
      <c r="O62" s="154">
        <f t="shared" si="1"/>
        <v>0</v>
      </c>
      <c r="P62">
        <v>75.000000000000014</v>
      </c>
      <c r="Q62">
        <v>49.920000000000009</v>
      </c>
      <c r="R62">
        <v>5.8200000000000012</v>
      </c>
      <c r="S62">
        <v>29.000000000000004</v>
      </c>
      <c r="T62">
        <v>69.600000000000009</v>
      </c>
      <c r="U62" s="156">
        <f t="shared" si="2"/>
        <v>229.34000000000003</v>
      </c>
      <c r="V62" s="154">
        <f t="shared" si="3"/>
        <v>0</v>
      </c>
      <c r="Y62">
        <f>BAWANA!AW62+BAWANA!AX62</f>
        <v>20.329999999999998</v>
      </c>
      <c r="Z62">
        <f>BAWANA!BD62+BAWANA!BE62</f>
        <v>20.329999999999998</v>
      </c>
      <c r="AA62">
        <f>BAWANA!X62+BAWANA!Y62</f>
        <v>20.329999999999998</v>
      </c>
      <c r="AB62">
        <f>BAWANA!AE62+BAWANA!AF62</f>
        <v>20.329999999999998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229.34000000000003</v>
      </c>
      <c r="E63">
        <f>BAWANA!AM63</f>
        <v>0</v>
      </c>
      <c r="F63">
        <f t="shared" si="4"/>
        <v>256</v>
      </c>
      <c r="G63">
        <f t="shared" si="5"/>
        <v>229.34000000000003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229.34</v>
      </c>
      <c r="O63" s="154">
        <f t="shared" si="1"/>
        <v>0</v>
      </c>
      <c r="P63">
        <v>75.000000000000014</v>
      </c>
      <c r="Q63">
        <v>49.920000000000009</v>
      </c>
      <c r="R63">
        <v>5.8200000000000012</v>
      </c>
      <c r="S63">
        <v>29.000000000000004</v>
      </c>
      <c r="T63">
        <v>69.600000000000009</v>
      </c>
      <c r="U63" s="156">
        <f t="shared" si="2"/>
        <v>229.34000000000003</v>
      </c>
      <c r="V63" s="154">
        <f t="shared" si="3"/>
        <v>0</v>
      </c>
      <c r="Y63">
        <f>BAWANA!AW63+BAWANA!AX63</f>
        <v>20.329999999999998</v>
      </c>
      <c r="Z63">
        <f>BAWANA!BD63+BAWANA!BE63</f>
        <v>20.329999999999998</v>
      </c>
      <c r="AA63">
        <f>BAWANA!X63+BAWANA!Y63</f>
        <v>20.329999999999998</v>
      </c>
      <c r="AB63">
        <f>BAWANA!AE63+BAWANA!AF63</f>
        <v>20.329999999999998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229.34000000000003</v>
      </c>
      <c r="E64">
        <f>BAWANA!AM64</f>
        <v>0</v>
      </c>
      <c r="F64">
        <f t="shared" si="4"/>
        <v>256</v>
      </c>
      <c r="G64">
        <f t="shared" si="5"/>
        <v>229.34000000000003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229.34</v>
      </c>
      <c r="O64" s="154">
        <f t="shared" si="1"/>
        <v>0</v>
      </c>
      <c r="P64">
        <v>75.000000000000014</v>
      </c>
      <c r="Q64">
        <v>49.920000000000009</v>
      </c>
      <c r="R64">
        <v>5.8200000000000012</v>
      </c>
      <c r="S64">
        <v>29.000000000000004</v>
      </c>
      <c r="T64">
        <v>69.600000000000009</v>
      </c>
      <c r="U64" s="156">
        <f t="shared" si="2"/>
        <v>229.34000000000003</v>
      </c>
      <c r="V64" s="154">
        <f t="shared" si="3"/>
        <v>0</v>
      </c>
      <c r="Y64">
        <f>BAWANA!AW64+BAWANA!AX64</f>
        <v>20.329999999999998</v>
      </c>
      <c r="Z64">
        <f>BAWANA!BD64+BAWANA!BE64</f>
        <v>20.329999999999998</v>
      </c>
      <c r="AA64">
        <f>BAWANA!X64+BAWANA!Y64</f>
        <v>20.329999999999998</v>
      </c>
      <c r="AB64">
        <f>BAWANA!AE64+BAWANA!AF64</f>
        <v>20.329999999999998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229.34000000000003</v>
      </c>
      <c r="E65">
        <f>BAWANA!AM65</f>
        <v>0</v>
      </c>
      <c r="F65">
        <f t="shared" si="4"/>
        <v>256</v>
      </c>
      <c r="G65">
        <f t="shared" si="5"/>
        <v>229.34000000000003</v>
      </c>
      <c r="H65" s="154"/>
      <c r="I65">
        <f>BRPL_EOD!AK65+BRPL_EOD!AL65</f>
        <v>75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229.34</v>
      </c>
      <c r="O65" s="154">
        <f t="shared" si="1"/>
        <v>0</v>
      </c>
      <c r="P65">
        <v>75.000000000000014</v>
      </c>
      <c r="Q65">
        <v>49.920000000000009</v>
      </c>
      <c r="R65">
        <v>5.8200000000000012</v>
      </c>
      <c r="S65">
        <v>29.000000000000004</v>
      </c>
      <c r="T65">
        <v>69.600000000000009</v>
      </c>
      <c r="U65" s="156">
        <f t="shared" si="2"/>
        <v>229.34000000000003</v>
      </c>
      <c r="V65" s="154">
        <f t="shared" si="3"/>
        <v>0</v>
      </c>
      <c r="Y65">
        <f>BAWANA!AW65+BAWANA!AX65</f>
        <v>20.329999999999998</v>
      </c>
      <c r="Z65">
        <f>BAWANA!BD65+BAWANA!BE65</f>
        <v>20.329999999999998</v>
      </c>
      <c r="AA65">
        <f>BAWANA!X65+BAWANA!Y65</f>
        <v>20.329999999999998</v>
      </c>
      <c r="AB65">
        <f>BAWANA!AE65+BAWANA!AF65</f>
        <v>20.329999999999998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229.34000000000003</v>
      </c>
      <c r="E66">
        <f>BAWANA!AM66</f>
        <v>0</v>
      </c>
      <c r="F66">
        <f t="shared" si="4"/>
        <v>256</v>
      </c>
      <c r="G66">
        <f t="shared" si="5"/>
        <v>229.34000000000003</v>
      </c>
      <c r="H66" s="154"/>
      <c r="I66">
        <f>BRPL_EOD!AK66+BRPL_EOD!AL66</f>
        <v>75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229.34</v>
      </c>
      <c r="O66" s="154">
        <f t="shared" si="1"/>
        <v>0</v>
      </c>
      <c r="P66">
        <v>75.000000000000014</v>
      </c>
      <c r="Q66">
        <v>49.920000000000009</v>
      </c>
      <c r="R66">
        <v>5.8200000000000012</v>
      </c>
      <c r="S66">
        <v>29.000000000000004</v>
      </c>
      <c r="T66">
        <v>69.600000000000009</v>
      </c>
      <c r="U66" s="156">
        <f t="shared" si="2"/>
        <v>229.34000000000003</v>
      </c>
      <c r="V66" s="154">
        <f t="shared" si="3"/>
        <v>0</v>
      </c>
      <c r="Y66">
        <f>BAWANA!AW66+BAWANA!AX66</f>
        <v>20.329999999999998</v>
      </c>
      <c r="Z66">
        <f>BAWANA!BD66+BAWANA!BE66</f>
        <v>20.329999999999998</v>
      </c>
      <c r="AA66">
        <f>BAWANA!X66+BAWANA!Y66</f>
        <v>20.329999999999998</v>
      </c>
      <c r="AB66">
        <f>BAWANA!AE66+BAWANA!AF66</f>
        <v>20.329999999999998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229.34000000000003</v>
      </c>
      <c r="E67">
        <f>BAWANA!AM67</f>
        <v>0</v>
      </c>
      <c r="F67">
        <f t="shared" si="4"/>
        <v>256</v>
      </c>
      <c r="G67">
        <f t="shared" si="5"/>
        <v>229.34000000000003</v>
      </c>
      <c r="H67" s="154"/>
      <c r="I67">
        <f>BRPL_EOD!AK67+BRPL_EOD!AL67</f>
        <v>75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229.34</v>
      </c>
      <c r="O67" s="154">
        <f t="shared" ref="O67:O98" si="8">G67-N67</f>
        <v>0</v>
      </c>
      <c r="P67">
        <v>75.000000000000014</v>
      </c>
      <c r="Q67">
        <v>49.920000000000009</v>
      </c>
      <c r="R67">
        <v>5.8200000000000012</v>
      </c>
      <c r="S67">
        <v>29.000000000000004</v>
      </c>
      <c r="T67">
        <v>69.600000000000009</v>
      </c>
      <c r="U67" s="156">
        <f t="shared" ref="U67:U98" si="9">SUM(P67:T67)</f>
        <v>229.34000000000003</v>
      </c>
      <c r="V67" s="154">
        <f t="shared" ref="V67:V99" si="10">G67-U67</f>
        <v>0</v>
      </c>
      <c r="Y67">
        <f>BAWANA!AW67+BAWANA!AX67</f>
        <v>20.329999999999998</v>
      </c>
      <c r="Z67">
        <f>BAWANA!BD67+BAWANA!BE67</f>
        <v>20.329999999999998</v>
      </c>
      <c r="AA67">
        <f>BAWANA!X67+BAWANA!Y67</f>
        <v>20.329999999999998</v>
      </c>
      <c r="AB67">
        <f>BAWANA!AE67+BAWANA!AF67</f>
        <v>20.329999999999998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229.34000000000003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229.34000000000003</v>
      </c>
      <c r="H68" s="154"/>
      <c r="I68">
        <f>BRPL_EOD!AK68+BRPL_EOD!AL68</f>
        <v>75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229.34</v>
      </c>
      <c r="O68" s="154">
        <f t="shared" si="8"/>
        <v>0</v>
      </c>
      <c r="P68">
        <v>75.000000000000014</v>
      </c>
      <c r="Q68">
        <v>49.920000000000009</v>
      </c>
      <c r="R68">
        <v>5.8200000000000012</v>
      </c>
      <c r="S68">
        <v>29.000000000000004</v>
      </c>
      <c r="T68">
        <v>69.600000000000009</v>
      </c>
      <c r="U68" s="156">
        <f t="shared" si="9"/>
        <v>229.34000000000003</v>
      </c>
      <c r="V68" s="154">
        <f t="shared" si="10"/>
        <v>0</v>
      </c>
      <c r="Y68">
        <f>BAWANA!AW68+BAWANA!AX68</f>
        <v>20.329999999999998</v>
      </c>
      <c r="Z68">
        <f>BAWANA!BD68+BAWANA!BE68</f>
        <v>20.329999999999998</v>
      </c>
      <c r="AA68">
        <f>BAWANA!X68+BAWANA!Y68</f>
        <v>20.329999999999998</v>
      </c>
      <c r="AB68">
        <f>BAWANA!AE68+BAWANA!AF68</f>
        <v>20.329999999999998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253.96</v>
      </c>
      <c r="E69">
        <f>BAWANA!AM69</f>
        <v>0</v>
      </c>
      <c r="F69">
        <f t="shared" si="11"/>
        <v>256</v>
      </c>
      <c r="G69">
        <f t="shared" si="12"/>
        <v>253.96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</v>
      </c>
      <c r="T69">
        <v>69.599999999999994</v>
      </c>
      <c r="U69" s="156">
        <f t="shared" si="9"/>
        <v>253.96</v>
      </c>
      <c r="V69" s="154">
        <f t="shared" si="10"/>
        <v>0</v>
      </c>
      <c r="Y69">
        <f>BAWANA!AW69+BAWANA!AX69</f>
        <v>8.02</v>
      </c>
      <c r="Z69">
        <f>BAWANA!BD69+BAWANA!BE69</f>
        <v>8.02</v>
      </c>
      <c r="AA69">
        <f>BAWANA!X69+BAWANA!Y69</f>
        <v>8.02</v>
      </c>
      <c r="AB69">
        <f>BAWANA!AE69+BAWANA!AF69</f>
        <v>8.02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253.96</v>
      </c>
      <c r="E70">
        <f>BAWANA!AM70</f>
        <v>0</v>
      </c>
      <c r="F70">
        <f t="shared" si="11"/>
        <v>256</v>
      </c>
      <c r="G70">
        <f t="shared" si="12"/>
        <v>253.96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</v>
      </c>
      <c r="T70">
        <v>69.599999999999994</v>
      </c>
      <c r="U70" s="156">
        <f t="shared" si="9"/>
        <v>253.96</v>
      </c>
      <c r="V70" s="154">
        <f t="shared" si="10"/>
        <v>0</v>
      </c>
      <c r="Y70">
        <f>BAWANA!AW70+BAWANA!AX70</f>
        <v>8.02</v>
      </c>
      <c r="Z70">
        <f>BAWANA!BD70+BAWANA!BE70</f>
        <v>8.02</v>
      </c>
      <c r="AA70">
        <f>BAWANA!X70+BAWANA!Y70</f>
        <v>8.02</v>
      </c>
      <c r="AB70">
        <f>BAWANA!AE70+BAWANA!AF70</f>
        <v>8.02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253.96</v>
      </c>
      <c r="E71">
        <f>BAWANA!AM71</f>
        <v>0</v>
      </c>
      <c r="F71">
        <f t="shared" si="11"/>
        <v>256</v>
      </c>
      <c r="G71">
        <f t="shared" si="12"/>
        <v>253.96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</v>
      </c>
      <c r="T71">
        <v>69.599999999999994</v>
      </c>
      <c r="U71" s="156">
        <f t="shared" si="9"/>
        <v>253.96</v>
      </c>
      <c r="V71" s="154">
        <f t="shared" si="10"/>
        <v>0</v>
      </c>
      <c r="Y71">
        <f>BAWANA!AW71+BAWANA!AX71</f>
        <v>8.02</v>
      </c>
      <c r="Z71">
        <f>BAWANA!BD71+BAWANA!BE71</f>
        <v>8.02</v>
      </c>
      <c r="AA71">
        <f>BAWANA!X71+BAWANA!Y71</f>
        <v>8.02</v>
      </c>
      <c r="AB71">
        <f>BAWANA!AE71+BAWANA!AF71</f>
        <v>8.02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253.96</v>
      </c>
      <c r="E72">
        <f>BAWANA!AM72</f>
        <v>0</v>
      </c>
      <c r="F72">
        <f t="shared" si="11"/>
        <v>256</v>
      </c>
      <c r="G72">
        <f t="shared" si="12"/>
        <v>253.96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29</v>
      </c>
      <c r="T72">
        <v>69.599999999999994</v>
      </c>
      <c r="U72" s="156">
        <f t="shared" si="9"/>
        <v>253.96</v>
      </c>
      <c r="V72" s="154">
        <f t="shared" si="10"/>
        <v>0</v>
      </c>
      <c r="Y72">
        <f>BAWANA!AW72+BAWANA!AX72</f>
        <v>8.02</v>
      </c>
      <c r="Z72">
        <f>BAWANA!BD72+BAWANA!BE72</f>
        <v>8.02</v>
      </c>
      <c r="AA72">
        <f>BAWANA!X72+BAWANA!Y72</f>
        <v>8.02</v>
      </c>
      <c r="AB72">
        <f>BAWANA!AE72+BAWANA!AF72</f>
        <v>8.02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253.96</v>
      </c>
      <c r="E73">
        <f>BAWANA!AM73</f>
        <v>0</v>
      </c>
      <c r="F73">
        <f t="shared" si="11"/>
        <v>256</v>
      </c>
      <c r="G73">
        <f t="shared" si="12"/>
        <v>253.96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</v>
      </c>
      <c r="M73">
        <f>TPDDL_EOD!AK73+TPDDL_EOD!AL73</f>
        <v>69.599999999999994</v>
      </c>
      <c r="N73">
        <f t="shared" si="7"/>
        <v>253.96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29</v>
      </c>
      <c r="T73">
        <v>69.599999999999994</v>
      </c>
      <c r="U73" s="156">
        <f t="shared" si="9"/>
        <v>253.96</v>
      </c>
      <c r="V73" s="154">
        <f t="shared" si="10"/>
        <v>0</v>
      </c>
      <c r="Y73">
        <f>BAWANA!AW73+BAWANA!AX73</f>
        <v>8.02</v>
      </c>
      <c r="Z73">
        <f>BAWANA!BD73+BAWANA!BE73</f>
        <v>8.02</v>
      </c>
      <c r="AA73">
        <f>BAWANA!X73+BAWANA!Y73</f>
        <v>8.02</v>
      </c>
      <c r="AB73">
        <f>BAWANA!AE73+BAWANA!AF73</f>
        <v>8.02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253.96</v>
      </c>
      <c r="E74">
        <f>BAWANA!AM74</f>
        <v>0</v>
      </c>
      <c r="F74">
        <f t="shared" si="11"/>
        <v>256</v>
      </c>
      <c r="G74">
        <f t="shared" si="12"/>
        <v>253.96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</v>
      </c>
      <c r="M74">
        <f>TPDDL_EOD!AK74+TPDDL_EOD!AL74</f>
        <v>69.599999999999994</v>
      </c>
      <c r="N74">
        <f t="shared" si="7"/>
        <v>253.96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29</v>
      </c>
      <c r="T74">
        <v>69.599999999999994</v>
      </c>
      <c r="U74" s="156">
        <f t="shared" si="9"/>
        <v>253.96</v>
      </c>
      <c r="V74" s="154">
        <f t="shared" si="10"/>
        <v>0</v>
      </c>
      <c r="Y74">
        <f>BAWANA!AW74+BAWANA!AX74</f>
        <v>8.02</v>
      </c>
      <c r="Z74">
        <f>BAWANA!BD74+BAWANA!BE74</f>
        <v>8.02</v>
      </c>
      <c r="AA74">
        <f>BAWANA!X74+BAWANA!Y74</f>
        <v>8.02</v>
      </c>
      <c r="AB74">
        <f>BAWANA!AE74+BAWANA!AF74</f>
        <v>8.02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253.95999999999998</v>
      </c>
      <c r="E75">
        <f>BAWANA!AM75</f>
        <v>0</v>
      </c>
      <c r="F75">
        <f t="shared" si="11"/>
        <v>256</v>
      </c>
      <c r="G75">
        <f t="shared" si="12"/>
        <v>253.95999999999998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</v>
      </c>
      <c r="M75">
        <f>TPDDL_EOD!AK75+TPDDL_EOD!AL75</f>
        <v>69.599999999999994</v>
      </c>
      <c r="N75">
        <f t="shared" si="7"/>
        <v>253.96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28.999999999999996</v>
      </c>
      <c r="T75">
        <v>69.59999999999998</v>
      </c>
      <c r="U75" s="156">
        <f t="shared" si="9"/>
        <v>253.95999999999998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247.60000000000002</v>
      </c>
      <c r="E76">
        <f>BAWANA!AM76</f>
        <v>0</v>
      </c>
      <c r="F76">
        <f t="shared" si="11"/>
        <v>256</v>
      </c>
      <c r="G76">
        <f t="shared" si="12"/>
        <v>247.60000000000002</v>
      </c>
      <c r="H76" s="154"/>
      <c r="I76">
        <f>BRPL_EOD!AK76+BRPL_EOD!AL76</f>
        <v>97.12</v>
      </c>
      <c r="J76">
        <f>BYPL_EOD!AK76+BYPL_EOD!AL76</f>
        <v>48.67</v>
      </c>
      <c r="K76">
        <f>MES_EOD!AK76+MES_EOD!AL76</f>
        <v>5.68</v>
      </c>
      <c r="L76">
        <f>NDMC_EOD!AK76+NDMC_EOD!AL76</f>
        <v>28.27</v>
      </c>
      <c r="M76">
        <f>TPDDL_EOD!AK76+TPDDL_EOD!AL76</f>
        <v>67.86</v>
      </c>
      <c r="N76">
        <f t="shared" si="7"/>
        <v>247.60000000000002</v>
      </c>
      <c r="O76" s="154">
        <f t="shared" si="8"/>
        <v>0</v>
      </c>
      <c r="P76">
        <v>97.12</v>
      </c>
      <c r="Q76">
        <v>48.67</v>
      </c>
      <c r="R76">
        <v>5.68</v>
      </c>
      <c r="S76">
        <v>28.27</v>
      </c>
      <c r="T76">
        <v>67.86</v>
      </c>
      <c r="U76" s="156">
        <f t="shared" si="9"/>
        <v>247.60000000000002</v>
      </c>
      <c r="V76" s="154">
        <f t="shared" si="10"/>
        <v>0</v>
      </c>
      <c r="Y76">
        <f>BAWANA!AW76+BAWANA!AX76</f>
        <v>31.2</v>
      </c>
      <c r="Z76">
        <f>BAWANA!BD76+BAWANA!BE76</f>
        <v>31.2</v>
      </c>
      <c r="AA76">
        <f>BAWANA!X76+BAWANA!Y76</f>
        <v>31.2</v>
      </c>
      <c r="AB76">
        <f>BAWANA!AE76+BAWANA!AF76</f>
        <v>31.2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247.60000000000002</v>
      </c>
      <c r="E77">
        <f>BAWANA!AM77</f>
        <v>0</v>
      </c>
      <c r="F77">
        <f t="shared" si="11"/>
        <v>256</v>
      </c>
      <c r="G77">
        <f t="shared" si="12"/>
        <v>247.60000000000002</v>
      </c>
      <c r="H77" s="154"/>
      <c r="I77">
        <f>BRPL_EOD!AK77+BRPL_EOD!AL77</f>
        <v>97.12</v>
      </c>
      <c r="J77">
        <f>BYPL_EOD!AK77+BYPL_EOD!AL77</f>
        <v>48.67</v>
      </c>
      <c r="K77">
        <f>MES_EOD!AK77+MES_EOD!AL77</f>
        <v>5.68</v>
      </c>
      <c r="L77">
        <f>NDMC_EOD!AK77+NDMC_EOD!AL77</f>
        <v>28.27</v>
      </c>
      <c r="M77">
        <f>TPDDL_EOD!AK77+TPDDL_EOD!AL77</f>
        <v>67.86</v>
      </c>
      <c r="N77">
        <f t="shared" si="7"/>
        <v>247.60000000000002</v>
      </c>
      <c r="O77" s="154">
        <f t="shared" si="8"/>
        <v>0</v>
      </c>
      <c r="P77">
        <v>97.12</v>
      </c>
      <c r="Q77">
        <v>48.67</v>
      </c>
      <c r="R77">
        <v>5.68</v>
      </c>
      <c r="S77">
        <v>28.27</v>
      </c>
      <c r="T77">
        <v>67.86</v>
      </c>
      <c r="U77" s="156">
        <f t="shared" si="9"/>
        <v>247.60000000000002</v>
      </c>
      <c r="V77" s="154">
        <f t="shared" si="10"/>
        <v>0</v>
      </c>
      <c r="Y77">
        <f>BAWANA!AW77+BAWANA!AX77</f>
        <v>31.2</v>
      </c>
      <c r="Z77">
        <f>BAWANA!BD77+BAWANA!BE77</f>
        <v>31.2</v>
      </c>
      <c r="AA77">
        <f>BAWANA!X77+BAWANA!Y77</f>
        <v>31.2</v>
      </c>
      <c r="AB77">
        <f>BAWANA!AE77+BAWANA!AF77</f>
        <v>31.2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247.60000000000002</v>
      </c>
      <c r="E78">
        <f>BAWANA!AM78</f>
        <v>0</v>
      </c>
      <c r="F78">
        <f t="shared" si="11"/>
        <v>256</v>
      </c>
      <c r="G78">
        <f t="shared" si="12"/>
        <v>247.60000000000002</v>
      </c>
      <c r="H78" s="154"/>
      <c r="I78">
        <f>BRPL_EOD!AK78+BRPL_EOD!AL78</f>
        <v>97.12</v>
      </c>
      <c r="J78">
        <f>BYPL_EOD!AK78+BYPL_EOD!AL78</f>
        <v>48.67</v>
      </c>
      <c r="K78">
        <f>MES_EOD!AK78+MES_EOD!AL78</f>
        <v>5.68</v>
      </c>
      <c r="L78">
        <f>NDMC_EOD!AK78+NDMC_EOD!AL78</f>
        <v>28.27</v>
      </c>
      <c r="M78">
        <f>TPDDL_EOD!AK78+TPDDL_EOD!AL78</f>
        <v>67.86</v>
      </c>
      <c r="N78">
        <f t="shared" si="7"/>
        <v>247.60000000000002</v>
      </c>
      <c r="O78" s="154">
        <f t="shared" si="8"/>
        <v>0</v>
      </c>
      <c r="P78">
        <v>97.12</v>
      </c>
      <c r="Q78">
        <v>48.67</v>
      </c>
      <c r="R78">
        <v>5.68</v>
      </c>
      <c r="S78">
        <v>28.27</v>
      </c>
      <c r="T78">
        <v>67.86</v>
      </c>
      <c r="U78" s="156">
        <f t="shared" si="9"/>
        <v>247.60000000000002</v>
      </c>
      <c r="V78" s="154">
        <f t="shared" si="10"/>
        <v>0</v>
      </c>
      <c r="Y78">
        <f>BAWANA!AW78+BAWANA!AX78</f>
        <v>31.2</v>
      </c>
      <c r="Z78">
        <f>BAWANA!BD78+BAWANA!BE78</f>
        <v>31.2</v>
      </c>
      <c r="AA78">
        <f>BAWANA!X78+BAWANA!Y78</f>
        <v>31.2</v>
      </c>
      <c r="AB78">
        <f>BAWANA!AE78+BAWANA!AF78</f>
        <v>31.2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247.60000000000002</v>
      </c>
      <c r="E79">
        <f>BAWANA!AM79</f>
        <v>0</v>
      </c>
      <c r="F79">
        <f t="shared" si="11"/>
        <v>256</v>
      </c>
      <c r="G79">
        <f t="shared" si="12"/>
        <v>247.60000000000002</v>
      </c>
      <c r="H79" s="154"/>
      <c r="I79">
        <f>BRPL_EOD!AK79+BRPL_EOD!AL79</f>
        <v>97.12</v>
      </c>
      <c r="J79">
        <f>BYPL_EOD!AK79+BYPL_EOD!AL79</f>
        <v>48.67</v>
      </c>
      <c r="K79">
        <f>MES_EOD!AK79+MES_EOD!AL79</f>
        <v>5.68</v>
      </c>
      <c r="L79">
        <f>NDMC_EOD!AK79+NDMC_EOD!AL79</f>
        <v>28.27</v>
      </c>
      <c r="M79">
        <f>TPDDL_EOD!AK79+TPDDL_EOD!AL79</f>
        <v>67.86</v>
      </c>
      <c r="N79">
        <f t="shared" si="7"/>
        <v>247.60000000000002</v>
      </c>
      <c r="O79" s="154">
        <f t="shared" si="8"/>
        <v>0</v>
      </c>
      <c r="P79">
        <v>97.12</v>
      </c>
      <c r="Q79">
        <v>48.67</v>
      </c>
      <c r="R79">
        <v>5.68</v>
      </c>
      <c r="S79">
        <v>28.27</v>
      </c>
      <c r="T79">
        <v>67.86</v>
      </c>
      <c r="U79" s="156">
        <f t="shared" si="9"/>
        <v>247.60000000000002</v>
      </c>
      <c r="V79" s="154">
        <f t="shared" si="10"/>
        <v>0</v>
      </c>
      <c r="Y79">
        <f>BAWANA!AW79+BAWANA!AX79</f>
        <v>31.2</v>
      </c>
      <c r="Z79">
        <f>BAWANA!BD79+BAWANA!BE79</f>
        <v>31.2</v>
      </c>
      <c r="AA79">
        <f>BAWANA!X79+BAWANA!Y79</f>
        <v>31.2</v>
      </c>
      <c r="AB79">
        <f>BAWANA!AE79+BAWANA!AF79</f>
        <v>31.2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247.60000000000002</v>
      </c>
      <c r="E80">
        <f>BAWANA!AM80</f>
        <v>0</v>
      </c>
      <c r="F80">
        <f t="shared" si="11"/>
        <v>256</v>
      </c>
      <c r="G80">
        <f t="shared" si="12"/>
        <v>247.60000000000002</v>
      </c>
      <c r="H80" s="154"/>
      <c r="I80">
        <f>BRPL_EOD!AK80+BRPL_EOD!AL80</f>
        <v>97.12</v>
      </c>
      <c r="J80">
        <f>BYPL_EOD!AK80+BYPL_EOD!AL80</f>
        <v>48.67</v>
      </c>
      <c r="K80">
        <f>MES_EOD!AK80+MES_EOD!AL80</f>
        <v>5.68</v>
      </c>
      <c r="L80">
        <f>NDMC_EOD!AK80+NDMC_EOD!AL80</f>
        <v>28.27</v>
      </c>
      <c r="M80">
        <f>TPDDL_EOD!AK80+TPDDL_EOD!AL80</f>
        <v>67.86</v>
      </c>
      <c r="N80">
        <f t="shared" si="7"/>
        <v>247.60000000000002</v>
      </c>
      <c r="O80" s="154">
        <f t="shared" si="8"/>
        <v>0</v>
      </c>
      <c r="P80">
        <v>97.12</v>
      </c>
      <c r="Q80">
        <v>48.67</v>
      </c>
      <c r="R80">
        <v>5.68</v>
      </c>
      <c r="S80">
        <v>28.27</v>
      </c>
      <c r="T80">
        <v>67.86</v>
      </c>
      <c r="U80" s="156">
        <f t="shared" si="9"/>
        <v>247.60000000000002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247.60000000000002</v>
      </c>
      <c r="E81">
        <f>BAWANA!AM81</f>
        <v>0</v>
      </c>
      <c r="F81">
        <f t="shared" si="11"/>
        <v>256</v>
      </c>
      <c r="G81">
        <f t="shared" si="12"/>
        <v>247.60000000000002</v>
      </c>
      <c r="H81" s="154"/>
      <c r="I81">
        <f>BRPL_EOD!AK81+BRPL_EOD!AL81</f>
        <v>97.12</v>
      </c>
      <c r="J81">
        <f>BYPL_EOD!AK81+BYPL_EOD!AL81</f>
        <v>48.67</v>
      </c>
      <c r="K81">
        <f>MES_EOD!AK81+MES_EOD!AL81</f>
        <v>5.68</v>
      </c>
      <c r="L81">
        <f>NDMC_EOD!AK81+NDMC_EOD!AL81</f>
        <v>28.27</v>
      </c>
      <c r="M81">
        <f>TPDDL_EOD!AK81+TPDDL_EOD!AL81</f>
        <v>67.86</v>
      </c>
      <c r="N81">
        <f t="shared" si="7"/>
        <v>247.60000000000002</v>
      </c>
      <c r="O81" s="154">
        <f t="shared" si="8"/>
        <v>0</v>
      </c>
      <c r="P81">
        <v>97.12</v>
      </c>
      <c r="Q81">
        <v>48.67</v>
      </c>
      <c r="R81">
        <v>5.68</v>
      </c>
      <c r="S81">
        <v>28.27</v>
      </c>
      <c r="T81">
        <v>67.86</v>
      </c>
      <c r="U81" s="156">
        <f t="shared" si="9"/>
        <v>247.60000000000002</v>
      </c>
      <c r="V81" s="154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247.60000000000002</v>
      </c>
      <c r="E82">
        <f>BAWANA!AM82</f>
        <v>0</v>
      </c>
      <c r="F82">
        <f t="shared" si="11"/>
        <v>256</v>
      </c>
      <c r="G82">
        <f t="shared" si="12"/>
        <v>247.60000000000002</v>
      </c>
      <c r="H82" s="154"/>
      <c r="I82">
        <f>BRPL_EOD!AK82+BRPL_EOD!AL82</f>
        <v>97.12</v>
      </c>
      <c r="J82">
        <f>BYPL_EOD!AK82+BYPL_EOD!AL82</f>
        <v>48.67</v>
      </c>
      <c r="K82">
        <f>MES_EOD!AK82+MES_EOD!AL82</f>
        <v>5.68</v>
      </c>
      <c r="L82">
        <f>NDMC_EOD!AK82+NDMC_EOD!AL82</f>
        <v>28.27</v>
      </c>
      <c r="M82">
        <f>TPDDL_EOD!AK82+TPDDL_EOD!AL82</f>
        <v>67.86</v>
      </c>
      <c r="N82">
        <f t="shared" si="7"/>
        <v>247.60000000000002</v>
      </c>
      <c r="O82" s="154">
        <f t="shared" si="8"/>
        <v>0</v>
      </c>
      <c r="P82">
        <v>97.12</v>
      </c>
      <c r="Q82">
        <v>48.67</v>
      </c>
      <c r="R82">
        <v>5.68</v>
      </c>
      <c r="S82">
        <v>28.27</v>
      </c>
      <c r="T82">
        <v>67.86</v>
      </c>
      <c r="U82" s="156">
        <f t="shared" si="9"/>
        <v>247.60000000000002</v>
      </c>
      <c r="V82" s="154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251.60000000000002</v>
      </c>
      <c r="E83">
        <f>BAWANA!AM83</f>
        <v>0</v>
      </c>
      <c r="F83">
        <f t="shared" si="11"/>
        <v>256</v>
      </c>
      <c r="G83">
        <f t="shared" si="12"/>
        <v>251.60000000000002</v>
      </c>
      <c r="H83" s="154"/>
      <c r="I83">
        <f>BRPL_EOD!AK83+BRPL_EOD!AL83</f>
        <v>98.69</v>
      </c>
      <c r="J83">
        <f>BYPL_EOD!AK83+BYPL_EOD!AL83</f>
        <v>49.46</v>
      </c>
      <c r="K83">
        <f>MES_EOD!AK83+MES_EOD!AL83</f>
        <v>5.77</v>
      </c>
      <c r="L83">
        <f>NDMC_EOD!AK83+NDMC_EOD!AL83</f>
        <v>28.73</v>
      </c>
      <c r="M83">
        <f>TPDDL_EOD!AK83+TPDDL_EOD!AL83</f>
        <v>68.95</v>
      </c>
      <c r="N83">
        <f t="shared" si="7"/>
        <v>251.60000000000002</v>
      </c>
      <c r="O83" s="154">
        <f t="shared" si="8"/>
        <v>0</v>
      </c>
      <c r="P83">
        <v>98.69</v>
      </c>
      <c r="Q83">
        <v>49.46</v>
      </c>
      <c r="R83">
        <v>5.77</v>
      </c>
      <c r="S83">
        <v>28.73</v>
      </c>
      <c r="T83">
        <v>68.95</v>
      </c>
      <c r="U83" s="156">
        <f t="shared" si="9"/>
        <v>251.60000000000002</v>
      </c>
      <c r="V83" s="154">
        <f t="shared" si="10"/>
        <v>0</v>
      </c>
      <c r="Y83">
        <f>BAWANA!AW83+BAWANA!AX83</f>
        <v>31.7</v>
      </c>
      <c r="Z83">
        <f>BAWANA!BD83+BAWANA!BE83</f>
        <v>31.7</v>
      </c>
      <c r="AA83">
        <f>BAWANA!X83+BAWANA!Y83</f>
        <v>31.7</v>
      </c>
      <c r="AB83">
        <f>BAWANA!AE83+BAWANA!AF83</f>
        <v>31.7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251.60000000000002</v>
      </c>
      <c r="E84">
        <f>BAWANA!AM84</f>
        <v>0</v>
      </c>
      <c r="F84">
        <f t="shared" si="11"/>
        <v>256</v>
      </c>
      <c r="G84">
        <f t="shared" si="12"/>
        <v>251.60000000000002</v>
      </c>
      <c r="H84" s="154"/>
      <c r="I84">
        <f>BRPL_EOD!AK84+BRPL_EOD!AL84</f>
        <v>98.69</v>
      </c>
      <c r="J84">
        <f>BYPL_EOD!AK84+BYPL_EOD!AL84</f>
        <v>49.46</v>
      </c>
      <c r="K84">
        <f>MES_EOD!AK84+MES_EOD!AL84</f>
        <v>5.77</v>
      </c>
      <c r="L84">
        <f>NDMC_EOD!AK84+NDMC_EOD!AL84</f>
        <v>28.73</v>
      </c>
      <c r="M84">
        <f>TPDDL_EOD!AK84+TPDDL_EOD!AL84</f>
        <v>68.95</v>
      </c>
      <c r="N84">
        <f t="shared" si="7"/>
        <v>251.60000000000002</v>
      </c>
      <c r="O84" s="154">
        <f t="shared" si="8"/>
        <v>0</v>
      </c>
      <c r="P84">
        <v>98.69</v>
      </c>
      <c r="Q84">
        <v>49.46</v>
      </c>
      <c r="R84">
        <v>5.77</v>
      </c>
      <c r="S84">
        <v>28.73</v>
      </c>
      <c r="T84">
        <v>68.95</v>
      </c>
      <c r="U84" s="156">
        <f t="shared" si="9"/>
        <v>251.60000000000002</v>
      </c>
      <c r="V84" s="154">
        <f t="shared" si="10"/>
        <v>0</v>
      </c>
      <c r="Y84">
        <f>BAWANA!AW84+BAWANA!AX84</f>
        <v>31.7</v>
      </c>
      <c r="Z84">
        <f>BAWANA!BD84+BAWANA!BE84</f>
        <v>31.7</v>
      </c>
      <c r="AA84">
        <f>BAWANA!X84+BAWANA!Y84</f>
        <v>31.7</v>
      </c>
      <c r="AB84">
        <f>BAWANA!AE84+BAWANA!AF84</f>
        <v>31.7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251.60000000000002</v>
      </c>
      <c r="E85">
        <f>BAWANA!AM85</f>
        <v>0</v>
      </c>
      <c r="F85">
        <f t="shared" si="11"/>
        <v>256</v>
      </c>
      <c r="G85">
        <f t="shared" si="12"/>
        <v>251.60000000000002</v>
      </c>
      <c r="H85" s="154"/>
      <c r="I85">
        <f>BRPL_EOD!AK85+BRPL_EOD!AL85</f>
        <v>98.69</v>
      </c>
      <c r="J85">
        <f>BYPL_EOD!AK85+BYPL_EOD!AL85</f>
        <v>49.46</v>
      </c>
      <c r="K85">
        <f>MES_EOD!AK85+MES_EOD!AL85</f>
        <v>5.77</v>
      </c>
      <c r="L85">
        <f>NDMC_EOD!AK85+NDMC_EOD!AL85</f>
        <v>28.73</v>
      </c>
      <c r="M85">
        <f>TPDDL_EOD!AK85+TPDDL_EOD!AL85</f>
        <v>68.95</v>
      </c>
      <c r="N85">
        <f t="shared" si="7"/>
        <v>251.60000000000002</v>
      </c>
      <c r="O85" s="154">
        <f t="shared" si="8"/>
        <v>0</v>
      </c>
      <c r="P85">
        <v>98.69</v>
      </c>
      <c r="Q85">
        <v>49.46</v>
      </c>
      <c r="R85">
        <v>5.77</v>
      </c>
      <c r="S85">
        <v>28.73</v>
      </c>
      <c r="T85">
        <v>68.95</v>
      </c>
      <c r="U85" s="156">
        <f t="shared" si="9"/>
        <v>251.60000000000002</v>
      </c>
      <c r="V85" s="154">
        <f t="shared" si="10"/>
        <v>0</v>
      </c>
      <c r="Y85">
        <f>BAWANA!AW85+BAWANA!AX85</f>
        <v>31.7</v>
      </c>
      <c r="Z85">
        <f>BAWANA!BD85+BAWANA!BE85</f>
        <v>31.7</v>
      </c>
      <c r="AA85">
        <f>BAWANA!X85+BAWANA!Y85</f>
        <v>31.7</v>
      </c>
      <c r="AB85">
        <f>BAWANA!AE85+BAWANA!AF85</f>
        <v>31.7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251.60000000000002</v>
      </c>
      <c r="E86">
        <f>BAWANA!AM86</f>
        <v>0</v>
      </c>
      <c r="F86">
        <f t="shared" si="11"/>
        <v>256</v>
      </c>
      <c r="G86">
        <f t="shared" si="12"/>
        <v>251.60000000000002</v>
      </c>
      <c r="H86" s="154"/>
      <c r="I86">
        <f>BRPL_EOD!AK86+BRPL_EOD!AL86</f>
        <v>98.69</v>
      </c>
      <c r="J86">
        <f>BYPL_EOD!AK86+BYPL_EOD!AL86</f>
        <v>49.46</v>
      </c>
      <c r="K86">
        <f>MES_EOD!AK86+MES_EOD!AL86</f>
        <v>5.77</v>
      </c>
      <c r="L86">
        <f>NDMC_EOD!AK86+NDMC_EOD!AL86</f>
        <v>28.73</v>
      </c>
      <c r="M86">
        <f>TPDDL_EOD!AK86+TPDDL_EOD!AL86</f>
        <v>68.95</v>
      </c>
      <c r="N86">
        <f t="shared" si="7"/>
        <v>251.60000000000002</v>
      </c>
      <c r="O86" s="154">
        <f t="shared" si="8"/>
        <v>0</v>
      </c>
      <c r="P86">
        <v>98.69</v>
      </c>
      <c r="Q86">
        <v>49.46</v>
      </c>
      <c r="R86">
        <v>5.77</v>
      </c>
      <c r="S86">
        <v>28.73</v>
      </c>
      <c r="T86">
        <v>68.95</v>
      </c>
      <c r="U86" s="156">
        <f t="shared" si="9"/>
        <v>251.60000000000002</v>
      </c>
      <c r="V86" s="154">
        <f t="shared" si="10"/>
        <v>0</v>
      </c>
      <c r="Y86">
        <f>BAWANA!AW86+BAWANA!AX86</f>
        <v>31.7</v>
      </c>
      <c r="Z86">
        <f>BAWANA!BD86+BAWANA!BE86</f>
        <v>31.7</v>
      </c>
      <c r="AA86">
        <f>BAWANA!X86+BAWANA!Y86</f>
        <v>31.7</v>
      </c>
      <c r="AB86">
        <f>BAWANA!AE86+BAWANA!AF86</f>
        <v>31.7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251.60000000000002</v>
      </c>
      <c r="E87">
        <f>BAWANA!AM87</f>
        <v>0</v>
      </c>
      <c r="F87">
        <f t="shared" si="11"/>
        <v>256</v>
      </c>
      <c r="G87">
        <f t="shared" si="12"/>
        <v>251.60000000000002</v>
      </c>
      <c r="H87" s="154"/>
      <c r="I87">
        <f>BRPL_EOD!AK87+BRPL_EOD!AL87</f>
        <v>98.69</v>
      </c>
      <c r="J87">
        <f>BYPL_EOD!AK87+BYPL_EOD!AL87</f>
        <v>49.46</v>
      </c>
      <c r="K87">
        <f>MES_EOD!AK87+MES_EOD!AL87</f>
        <v>5.77</v>
      </c>
      <c r="L87">
        <f>NDMC_EOD!AK87+NDMC_EOD!AL87</f>
        <v>28.73</v>
      </c>
      <c r="M87">
        <f>TPDDL_EOD!AK87+TPDDL_EOD!AL87</f>
        <v>68.95</v>
      </c>
      <c r="N87">
        <f t="shared" si="7"/>
        <v>251.60000000000002</v>
      </c>
      <c r="O87" s="154">
        <f t="shared" si="8"/>
        <v>0</v>
      </c>
      <c r="P87">
        <v>98.69</v>
      </c>
      <c r="Q87">
        <v>49.46</v>
      </c>
      <c r="R87">
        <v>5.77</v>
      </c>
      <c r="S87">
        <v>28.73</v>
      </c>
      <c r="T87">
        <v>68.95</v>
      </c>
      <c r="U87" s="156">
        <f t="shared" si="9"/>
        <v>251.60000000000002</v>
      </c>
      <c r="V87" s="154">
        <f t="shared" si="10"/>
        <v>0</v>
      </c>
      <c r="Y87">
        <f>BAWANA!AW87+BAWANA!AX87</f>
        <v>31.7</v>
      </c>
      <c r="Z87">
        <f>BAWANA!BD87+BAWANA!BE87</f>
        <v>24.670000000000027</v>
      </c>
      <c r="AA87">
        <f>BAWANA!X87+BAWANA!Y87</f>
        <v>31.7</v>
      </c>
      <c r="AB87">
        <f>BAWANA!AE87+BAWANA!AF87</f>
        <v>24.670000000000027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251.60000000000002</v>
      </c>
      <c r="E88">
        <f>BAWANA!AM88</f>
        <v>0</v>
      </c>
      <c r="F88">
        <f t="shared" si="11"/>
        <v>256</v>
      </c>
      <c r="G88">
        <f t="shared" si="12"/>
        <v>251.60000000000002</v>
      </c>
      <c r="H88" s="154"/>
      <c r="I88">
        <f>BRPL_EOD!AK88+BRPL_EOD!AL88</f>
        <v>98.69</v>
      </c>
      <c r="J88">
        <f>BYPL_EOD!AK88+BYPL_EOD!AL88</f>
        <v>49.46</v>
      </c>
      <c r="K88">
        <f>MES_EOD!AK88+MES_EOD!AL88</f>
        <v>5.77</v>
      </c>
      <c r="L88">
        <f>NDMC_EOD!AK88+NDMC_EOD!AL88</f>
        <v>28.73</v>
      </c>
      <c r="M88">
        <f>TPDDL_EOD!AK88+TPDDL_EOD!AL88</f>
        <v>68.95</v>
      </c>
      <c r="N88">
        <f t="shared" si="7"/>
        <v>251.60000000000002</v>
      </c>
      <c r="O88" s="154">
        <f t="shared" si="8"/>
        <v>0</v>
      </c>
      <c r="P88">
        <v>98.69</v>
      </c>
      <c r="Q88">
        <v>49.46</v>
      </c>
      <c r="R88">
        <v>5.77</v>
      </c>
      <c r="S88">
        <v>28.73</v>
      </c>
      <c r="T88">
        <v>68.95</v>
      </c>
      <c r="U88" s="156">
        <f t="shared" si="9"/>
        <v>251.60000000000002</v>
      </c>
      <c r="V88" s="154">
        <f t="shared" si="10"/>
        <v>0</v>
      </c>
      <c r="Y88">
        <f>BAWANA!AW88+BAWANA!AX88</f>
        <v>31.7</v>
      </c>
      <c r="Z88">
        <f>BAWANA!BD88+BAWANA!BE88</f>
        <v>19.130000000000006</v>
      </c>
      <c r="AA88">
        <f>BAWANA!X88+BAWANA!Y88</f>
        <v>31.7</v>
      </c>
      <c r="AB88">
        <f>BAWANA!AE88+BAWANA!AF88</f>
        <v>19.130000000000006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251.60000000000002</v>
      </c>
      <c r="E89">
        <f>BAWANA!AM89</f>
        <v>0</v>
      </c>
      <c r="F89">
        <f t="shared" si="11"/>
        <v>256</v>
      </c>
      <c r="G89">
        <f t="shared" si="12"/>
        <v>251.60000000000002</v>
      </c>
      <c r="H89" s="154"/>
      <c r="I89">
        <f>BRPL_EOD!AK89+BRPL_EOD!AL89</f>
        <v>98.69</v>
      </c>
      <c r="J89">
        <f>BYPL_EOD!AK89+BYPL_EOD!AL89</f>
        <v>49.46</v>
      </c>
      <c r="K89">
        <f>MES_EOD!AK89+MES_EOD!AL89</f>
        <v>5.77</v>
      </c>
      <c r="L89">
        <f>NDMC_EOD!AK89+NDMC_EOD!AL89</f>
        <v>28.73</v>
      </c>
      <c r="M89">
        <f>TPDDL_EOD!AK89+TPDDL_EOD!AL89</f>
        <v>68.95</v>
      </c>
      <c r="N89">
        <f t="shared" si="7"/>
        <v>251.60000000000002</v>
      </c>
      <c r="O89" s="154">
        <f t="shared" si="8"/>
        <v>0</v>
      </c>
      <c r="P89">
        <v>98.69</v>
      </c>
      <c r="Q89">
        <v>49.46</v>
      </c>
      <c r="R89">
        <v>5.77</v>
      </c>
      <c r="S89">
        <v>28.73</v>
      </c>
      <c r="T89">
        <v>68.95</v>
      </c>
      <c r="U89" s="156">
        <f t="shared" si="9"/>
        <v>251.60000000000002</v>
      </c>
      <c r="V89" s="154">
        <f t="shared" si="10"/>
        <v>0</v>
      </c>
      <c r="Y89">
        <f>BAWANA!AW89+BAWANA!AX89</f>
        <v>31.7</v>
      </c>
      <c r="Z89">
        <f>BAWANA!BD89+BAWANA!BE89</f>
        <v>31.7</v>
      </c>
      <c r="AA89">
        <f>BAWANA!X89+BAWANA!Y89</f>
        <v>31.7</v>
      </c>
      <c r="AB89">
        <f>BAWANA!AE89+BAWANA!AF89</f>
        <v>31.7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251.60000000000002</v>
      </c>
      <c r="E90">
        <f>BAWANA!AM90</f>
        <v>0</v>
      </c>
      <c r="F90">
        <f t="shared" si="11"/>
        <v>256</v>
      </c>
      <c r="G90">
        <f t="shared" si="12"/>
        <v>251.60000000000002</v>
      </c>
      <c r="H90" s="154"/>
      <c r="I90">
        <f>BRPL_EOD!AK90+BRPL_EOD!AL90</f>
        <v>98.69</v>
      </c>
      <c r="J90">
        <f>BYPL_EOD!AK90+BYPL_EOD!AL90</f>
        <v>49.46</v>
      </c>
      <c r="K90">
        <f>MES_EOD!AK90+MES_EOD!AL90</f>
        <v>5.77</v>
      </c>
      <c r="L90">
        <f>NDMC_EOD!AK90+NDMC_EOD!AL90</f>
        <v>28.73</v>
      </c>
      <c r="M90">
        <f>TPDDL_EOD!AK90+TPDDL_EOD!AL90</f>
        <v>68.95</v>
      </c>
      <c r="N90">
        <f t="shared" si="7"/>
        <v>251.60000000000002</v>
      </c>
      <c r="O90" s="154">
        <f t="shared" si="8"/>
        <v>0</v>
      </c>
      <c r="P90">
        <v>98.69</v>
      </c>
      <c r="Q90">
        <v>49.46</v>
      </c>
      <c r="R90">
        <v>5.77</v>
      </c>
      <c r="S90">
        <v>28.73</v>
      </c>
      <c r="T90">
        <v>68.95</v>
      </c>
      <c r="U90" s="156">
        <f t="shared" si="9"/>
        <v>251.60000000000002</v>
      </c>
      <c r="V90" s="154">
        <f t="shared" si="10"/>
        <v>0</v>
      </c>
      <c r="Y90">
        <f>BAWANA!AW90+BAWANA!AX90</f>
        <v>31.7</v>
      </c>
      <c r="Z90">
        <f>BAWANA!BD90+BAWANA!BE90</f>
        <v>31.7</v>
      </c>
      <c r="AA90">
        <f>BAWANA!X90+BAWANA!Y90</f>
        <v>31.7</v>
      </c>
      <c r="AB90">
        <f>BAWANA!AE90+BAWANA!AF90</f>
        <v>31.7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251.60000000000002</v>
      </c>
      <c r="E91">
        <f>BAWANA!AM91</f>
        <v>0</v>
      </c>
      <c r="F91">
        <f t="shared" si="11"/>
        <v>256</v>
      </c>
      <c r="G91">
        <f t="shared" si="12"/>
        <v>251.60000000000002</v>
      </c>
      <c r="H91" s="154"/>
      <c r="I91">
        <f>BRPL_EOD!AK91+BRPL_EOD!AL91</f>
        <v>98.69</v>
      </c>
      <c r="J91">
        <f>BYPL_EOD!AK91+BYPL_EOD!AL91</f>
        <v>49.46</v>
      </c>
      <c r="K91">
        <f>MES_EOD!AK91+MES_EOD!AL91</f>
        <v>5.77</v>
      </c>
      <c r="L91">
        <f>NDMC_EOD!AK91+NDMC_EOD!AL91</f>
        <v>28.73</v>
      </c>
      <c r="M91">
        <f>TPDDL_EOD!AK91+TPDDL_EOD!AL91</f>
        <v>68.95</v>
      </c>
      <c r="N91">
        <f t="shared" si="7"/>
        <v>251.60000000000002</v>
      </c>
      <c r="O91" s="154">
        <f t="shared" si="8"/>
        <v>0</v>
      </c>
      <c r="P91">
        <v>98.69</v>
      </c>
      <c r="Q91">
        <v>49.46</v>
      </c>
      <c r="R91">
        <v>5.77</v>
      </c>
      <c r="S91">
        <v>28.73</v>
      </c>
      <c r="T91">
        <v>68.95</v>
      </c>
      <c r="U91" s="156">
        <f t="shared" si="9"/>
        <v>251.60000000000002</v>
      </c>
      <c r="V91" s="154">
        <f t="shared" si="10"/>
        <v>0</v>
      </c>
      <c r="Y91">
        <f>BAWANA!AW91+BAWANA!AX91</f>
        <v>31.7</v>
      </c>
      <c r="Z91">
        <f>BAWANA!BD91+BAWANA!BE91</f>
        <v>31.7</v>
      </c>
      <c r="AA91">
        <f>BAWANA!X91+BAWANA!Y91</f>
        <v>31.7</v>
      </c>
      <c r="AB91">
        <f>BAWANA!AE91+BAWANA!AF91</f>
        <v>31.7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251.60000000000002</v>
      </c>
      <c r="E92">
        <f>BAWANA!AM92</f>
        <v>0</v>
      </c>
      <c r="F92">
        <f t="shared" si="11"/>
        <v>256</v>
      </c>
      <c r="G92">
        <f t="shared" si="12"/>
        <v>251.60000000000002</v>
      </c>
      <c r="H92" s="154"/>
      <c r="I92">
        <f>BRPL_EOD!AK92+BRPL_EOD!AL92</f>
        <v>98.69</v>
      </c>
      <c r="J92">
        <f>BYPL_EOD!AK92+BYPL_EOD!AL92</f>
        <v>49.46</v>
      </c>
      <c r="K92">
        <f>MES_EOD!AK92+MES_EOD!AL92</f>
        <v>5.77</v>
      </c>
      <c r="L92">
        <f>NDMC_EOD!AK92+NDMC_EOD!AL92</f>
        <v>28.73</v>
      </c>
      <c r="M92">
        <f>TPDDL_EOD!AK92+TPDDL_EOD!AL92</f>
        <v>68.95</v>
      </c>
      <c r="N92">
        <f t="shared" si="7"/>
        <v>251.60000000000002</v>
      </c>
      <c r="O92" s="154">
        <f t="shared" si="8"/>
        <v>0</v>
      </c>
      <c r="P92">
        <v>98.69</v>
      </c>
      <c r="Q92">
        <v>49.46</v>
      </c>
      <c r="R92">
        <v>5.77</v>
      </c>
      <c r="S92">
        <v>28.73</v>
      </c>
      <c r="T92">
        <v>68.95</v>
      </c>
      <c r="U92" s="156">
        <f t="shared" si="9"/>
        <v>251.60000000000002</v>
      </c>
      <c r="V92" s="154">
        <f t="shared" si="10"/>
        <v>0</v>
      </c>
      <c r="Y92">
        <f>BAWANA!AW92+BAWANA!AX92</f>
        <v>31.7</v>
      </c>
      <c r="Z92">
        <f>BAWANA!BD92+BAWANA!BE92</f>
        <v>31.7</v>
      </c>
      <c r="AA92">
        <f>BAWANA!X92+BAWANA!Y92</f>
        <v>31.7</v>
      </c>
      <c r="AB92">
        <f>BAWANA!AE92+BAWANA!AF92</f>
        <v>31.7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251.60000000000002</v>
      </c>
      <c r="E93">
        <f>BAWANA!AM93</f>
        <v>0</v>
      </c>
      <c r="F93">
        <f t="shared" si="11"/>
        <v>256</v>
      </c>
      <c r="G93">
        <f t="shared" si="12"/>
        <v>251.60000000000002</v>
      </c>
      <c r="H93" s="154"/>
      <c r="I93">
        <f>BRPL_EOD!AK93+BRPL_EOD!AL93</f>
        <v>98.69</v>
      </c>
      <c r="J93">
        <f>BYPL_EOD!AK93+BYPL_EOD!AL93</f>
        <v>49.46</v>
      </c>
      <c r="K93">
        <f>MES_EOD!AK93+MES_EOD!AL93</f>
        <v>5.77</v>
      </c>
      <c r="L93">
        <f>NDMC_EOD!AK93+NDMC_EOD!AL93</f>
        <v>28.73</v>
      </c>
      <c r="M93">
        <f>TPDDL_EOD!AK93+TPDDL_EOD!AL93</f>
        <v>68.95</v>
      </c>
      <c r="N93">
        <f t="shared" si="7"/>
        <v>251.60000000000002</v>
      </c>
      <c r="O93" s="154">
        <f t="shared" si="8"/>
        <v>0</v>
      </c>
      <c r="P93">
        <v>98.69</v>
      </c>
      <c r="Q93">
        <v>49.46</v>
      </c>
      <c r="R93">
        <v>5.77</v>
      </c>
      <c r="S93">
        <v>28.73</v>
      </c>
      <c r="T93">
        <v>68.95</v>
      </c>
      <c r="U93" s="156">
        <f t="shared" si="9"/>
        <v>251.60000000000002</v>
      </c>
      <c r="V93" s="154">
        <f t="shared" si="10"/>
        <v>0</v>
      </c>
      <c r="Y93">
        <f>BAWANA!AW93+BAWANA!AX93</f>
        <v>31.7</v>
      </c>
      <c r="Z93">
        <f>BAWANA!BD93+BAWANA!BE93</f>
        <v>31.7</v>
      </c>
      <c r="AA93">
        <f>BAWANA!X93+BAWANA!Y93</f>
        <v>31.7</v>
      </c>
      <c r="AB93">
        <f>BAWANA!AE93+BAWANA!AF93</f>
        <v>31.7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251.60000000000002</v>
      </c>
      <c r="E94">
        <f>BAWANA!AM94</f>
        <v>0</v>
      </c>
      <c r="F94">
        <f t="shared" si="11"/>
        <v>256</v>
      </c>
      <c r="G94">
        <f t="shared" si="12"/>
        <v>251.60000000000002</v>
      </c>
      <c r="H94" s="154"/>
      <c r="I94">
        <f>BRPL_EOD!AK94+BRPL_EOD!AL94</f>
        <v>98.69</v>
      </c>
      <c r="J94">
        <f>BYPL_EOD!AK94+BYPL_EOD!AL94</f>
        <v>49.46</v>
      </c>
      <c r="K94">
        <f>MES_EOD!AK94+MES_EOD!AL94</f>
        <v>5.77</v>
      </c>
      <c r="L94">
        <f>NDMC_EOD!AK94+NDMC_EOD!AL94</f>
        <v>28.73</v>
      </c>
      <c r="M94">
        <f>TPDDL_EOD!AK94+TPDDL_EOD!AL94</f>
        <v>68.95</v>
      </c>
      <c r="N94">
        <f t="shared" si="7"/>
        <v>251.60000000000002</v>
      </c>
      <c r="O94" s="154">
        <f t="shared" si="8"/>
        <v>0</v>
      </c>
      <c r="P94">
        <v>98.69</v>
      </c>
      <c r="Q94">
        <v>49.46</v>
      </c>
      <c r="R94">
        <v>5.77</v>
      </c>
      <c r="S94">
        <v>28.73</v>
      </c>
      <c r="T94">
        <v>68.95</v>
      </c>
      <c r="U94" s="156">
        <f t="shared" si="9"/>
        <v>251.60000000000002</v>
      </c>
      <c r="V94" s="154">
        <f t="shared" si="10"/>
        <v>0</v>
      </c>
      <c r="Y94">
        <f>BAWANA!AW94+BAWANA!AX94</f>
        <v>31.7</v>
      </c>
      <c r="Z94">
        <f>BAWANA!BD94+BAWANA!BE94</f>
        <v>31.7</v>
      </c>
      <c r="AA94">
        <f>BAWANA!X94+BAWANA!Y94</f>
        <v>31.7</v>
      </c>
      <c r="AB94">
        <f>BAWANA!AE94+BAWANA!AF94</f>
        <v>31.7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251.60000000000002</v>
      </c>
      <c r="E95">
        <f>BAWANA!AM95</f>
        <v>0</v>
      </c>
      <c r="F95">
        <f t="shared" si="11"/>
        <v>256</v>
      </c>
      <c r="G95">
        <f t="shared" si="12"/>
        <v>251.60000000000002</v>
      </c>
      <c r="H95" s="154"/>
      <c r="I95">
        <f>BRPL_EOD!AK95+BRPL_EOD!AL95</f>
        <v>98.69</v>
      </c>
      <c r="J95">
        <f>BYPL_EOD!AK95+BYPL_EOD!AL95</f>
        <v>49.46</v>
      </c>
      <c r="K95">
        <f>MES_EOD!AK95+MES_EOD!AL95</f>
        <v>5.77</v>
      </c>
      <c r="L95">
        <f>NDMC_EOD!AK95+NDMC_EOD!AL95</f>
        <v>28.73</v>
      </c>
      <c r="M95">
        <f>TPDDL_EOD!AK95+TPDDL_EOD!AL95</f>
        <v>68.95</v>
      </c>
      <c r="N95">
        <f t="shared" si="7"/>
        <v>251.60000000000002</v>
      </c>
      <c r="O95" s="154">
        <f t="shared" si="8"/>
        <v>0</v>
      </c>
      <c r="P95">
        <v>98.69</v>
      </c>
      <c r="Q95">
        <v>49.46</v>
      </c>
      <c r="R95">
        <v>5.77</v>
      </c>
      <c r="S95">
        <v>28.73</v>
      </c>
      <c r="T95">
        <v>68.95</v>
      </c>
      <c r="U95" s="156">
        <f t="shared" si="9"/>
        <v>251.60000000000002</v>
      </c>
      <c r="V95" s="154">
        <f t="shared" si="10"/>
        <v>0</v>
      </c>
      <c r="Y95">
        <f>BAWANA!AW95+BAWANA!AX95</f>
        <v>31.7</v>
      </c>
      <c r="Z95">
        <f>BAWANA!BD95+BAWANA!BE95</f>
        <v>31.7</v>
      </c>
      <c r="AA95">
        <f>BAWANA!X95+BAWANA!Y95</f>
        <v>31.7</v>
      </c>
      <c r="AB95">
        <f>BAWANA!AE95+BAWANA!AF95</f>
        <v>31.7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251.60000000000002</v>
      </c>
      <c r="E96">
        <f>BAWANA!AM96</f>
        <v>0</v>
      </c>
      <c r="F96">
        <f t="shared" si="11"/>
        <v>256</v>
      </c>
      <c r="G96">
        <f t="shared" si="12"/>
        <v>251.60000000000002</v>
      </c>
      <c r="H96" s="154"/>
      <c r="I96">
        <f>BRPL_EOD!AK96+BRPL_EOD!AL96</f>
        <v>98.69</v>
      </c>
      <c r="J96">
        <f>BYPL_EOD!AK96+BYPL_EOD!AL96</f>
        <v>49.46</v>
      </c>
      <c r="K96">
        <f>MES_EOD!AK96+MES_EOD!AL96</f>
        <v>5.77</v>
      </c>
      <c r="L96">
        <f>NDMC_EOD!AK96+NDMC_EOD!AL96</f>
        <v>28.73</v>
      </c>
      <c r="M96">
        <f>TPDDL_EOD!AK96+TPDDL_EOD!AL96</f>
        <v>68.95</v>
      </c>
      <c r="N96">
        <f t="shared" si="7"/>
        <v>251.60000000000002</v>
      </c>
      <c r="O96" s="154">
        <f t="shared" si="8"/>
        <v>0</v>
      </c>
      <c r="P96">
        <v>98.69</v>
      </c>
      <c r="Q96">
        <v>49.46</v>
      </c>
      <c r="R96">
        <v>5.77</v>
      </c>
      <c r="S96">
        <v>28.73</v>
      </c>
      <c r="T96">
        <v>68.95</v>
      </c>
      <c r="U96" s="156">
        <f t="shared" si="9"/>
        <v>251.60000000000002</v>
      </c>
      <c r="V96" s="154">
        <f t="shared" si="10"/>
        <v>0</v>
      </c>
      <c r="Y96">
        <f>BAWANA!AW96+BAWANA!AX96</f>
        <v>31.7</v>
      </c>
      <c r="Z96">
        <f>BAWANA!BD96+BAWANA!BE96</f>
        <v>31.7</v>
      </c>
      <c r="AA96">
        <f>BAWANA!X96+BAWANA!Y96</f>
        <v>31.7</v>
      </c>
      <c r="AB96">
        <f>BAWANA!AE96+BAWANA!AF96</f>
        <v>31.7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251.60000000000002</v>
      </c>
      <c r="E97">
        <f>BAWANA!AM97</f>
        <v>0</v>
      </c>
      <c r="F97">
        <f t="shared" si="11"/>
        <v>256</v>
      </c>
      <c r="G97">
        <f t="shared" si="12"/>
        <v>251.60000000000002</v>
      </c>
      <c r="H97" s="154"/>
      <c r="I97">
        <f>BRPL_EOD!AK97+BRPL_EOD!AL97</f>
        <v>98.69</v>
      </c>
      <c r="J97">
        <f>BYPL_EOD!AK97+BYPL_EOD!AL97</f>
        <v>49.46</v>
      </c>
      <c r="K97">
        <f>MES_EOD!AK97+MES_EOD!AL97</f>
        <v>5.77</v>
      </c>
      <c r="L97">
        <f>NDMC_EOD!AK97+NDMC_EOD!AL97</f>
        <v>28.73</v>
      </c>
      <c r="M97">
        <f>TPDDL_EOD!AK97+TPDDL_EOD!AL97</f>
        <v>68.95</v>
      </c>
      <c r="N97">
        <f t="shared" si="7"/>
        <v>251.60000000000002</v>
      </c>
      <c r="O97" s="154">
        <f t="shared" si="8"/>
        <v>0</v>
      </c>
      <c r="P97">
        <v>98.69</v>
      </c>
      <c r="Q97">
        <v>49.46</v>
      </c>
      <c r="R97">
        <v>5.77</v>
      </c>
      <c r="S97">
        <v>28.73</v>
      </c>
      <c r="T97">
        <v>68.95</v>
      </c>
      <c r="U97" s="156">
        <f t="shared" si="9"/>
        <v>251.60000000000002</v>
      </c>
      <c r="V97" s="154">
        <f t="shared" si="10"/>
        <v>0</v>
      </c>
      <c r="Y97">
        <f>BAWANA!AW97+BAWANA!AX97</f>
        <v>31.7</v>
      </c>
      <c r="Z97">
        <f>BAWANA!BD97+BAWANA!BE97</f>
        <v>31.7</v>
      </c>
      <c r="AA97">
        <f>BAWANA!X97+BAWANA!Y97</f>
        <v>31.7</v>
      </c>
      <c r="AB97">
        <f>BAWANA!AE97+BAWANA!AF97</f>
        <v>31.7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251.60000000000002</v>
      </c>
      <c r="E98">
        <f>BAWANA!AM98</f>
        <v>0</v>
      </c>
      <c r="F98">
        <f t="shared" si="11"/>
        <v>256</v>
      </c>
      <c r="G98">
        <f t="shared" si="12"/>
        <v>251.60000000000002</v>
      </c>
      <c r="H98" s="154"/>
      <c r="I98">
        <f>BRPL_EOD!AK98+BRPL_EOD!AL98</f>
        <v>98.69</v>
      </c>
      <c r="J98">
        <f>BYPL_EOD!AK98+BYPL_EOD!AL98</f>
        <v>49.46</v>
      </c>
      <c r="K98">
        <f>MES_EOD!AK98+MES_EOD!AL98</f>
        <v>5.77</v>
      </c>
      <c r="L98">
        <f>NDMC_EOD!AK98+NDMC_EOD!AL98</f>
        <v>28.73</v>
      </c>
      <c r="M98">
        <f>TPDDL_EOD!AK98+TPDDL_EOD!AL98</f>
        <v>68.95</v>
      </c>
      <c r="N98">
        <f t="shared" si="7"/>
        <v>251.60000000000002</v>
      </c>
      <c r="O98" s="154">
        <f t="shared" si="8"/>
        <v>0</v>
      </c>
      <c r="P98">
        <v>98.69</v>
      </c>
      <c r="Q98">
        <v>49.46</v>
      </c>
      <c r="R98">
        <v>5.77</v>
      </c>
      <c r="S98">
        <v>28.73</v>
      </c>
      <c r="T98">
        <v>68.95</v>
      </c>
      <c r="U98" s="156">
        <f t="shared" si="9"/>
        <v>251.60000000000002</v>
      </c>
      <c r="V98" s="154">
        <f t="shared" si="10"/>
        <v>0</v>
      </c>
      <c r="Y98">
        <f>BAWANA!AW98+BAWANA!AX98</f>
        <v>31.7</v>
      </c>
      <c r="Z98">
        <f>BAWANA!BD98+BAWANA!BE98</f>
        <v>31.7</v>
      </c>
      <c r="AA98">
        <f>BAWANA!X98+BAWANA!Y98</f>
        <v>31.7</v>
      </c>
      <c r="AB98">
        <f>BAWANA!AE98+BAWANA!AF98</f>
        <v>31.7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5.6396599999999903</v>
      </c>
      <c r="E99" s="156">
        <f t="shared" si="14"/>
        <v>0</v>
      </c>
      <c r="F99" s="156">
        <f t="shared" si="14"/>
        <v>6.1440000000000001</v>
      </c>
      <c r="G99" s="156">
        <f t="shared" si="14"/>
        <v>5.6396599999999903</v>
      </c>
      <c r="H99" s="156"/>
      <c r="I99" s="156">
        <f t="shared" si="14"/>
        <v>2.061379999999998</v>
      </c>
      <c r="J99" s="156">
        <f t="shared" si="14"/>
        <v>1.1940525000000011</v>
      </c>
      <c r="K99" s="156">
        <f t="shared" si="14"/>
        <v>0.13923499999999983</v>
      </c>
      <c r="L99" s="156">
        <f t="shared" si="14"/>
        <v>0.69364250000000005</v>
      </c>
      <c r="M99" s="156">
        <f t="shared" si="14"/>
        <v>1.5513149999999987</v>
      </c>
      <c r="N99" s="156">
        <f t="shared" si="14"/>
        <v>5.6396249999999908</v>
      </c>
      <c r="O99" s="156">
        <f t="shared" si="14"/>
        <v>3.4999999999968169E-5</v>
      </c>
      <c r="P99" s="156">
        <f t="shared" si="14"/>
        <v>2.0613970150389855</v>
      </c>
      <c r="Q99" s="156">
        <f t="shared" si="14"/>
        <v>1.1940525000000011</v>
      </c>
      <c r="R99" s="156">
        <f t="shared" si="14"/>
        <v>0.13923595428213667</v>
      </c>
      <c r="S99" s="156">
        <f t="shared" si="14"/>
        <v>0.69364764258843259</v>
      </c>
      <c r="T99" s="156">
        <f t="shared" si="14"/>
        <v>1.5513268880904423</v>
      </c>
      <c r="U99" s="156">
        <f t="shared" si="14"/>
        <v>5.6396599999999903</v>
      </c>
      <c r="V99" s="156">
        <f t="shared" si="10"/>
        <v>0</v>
      </c>
      <c r="Y99" s="156">
        <f>SUM(Y3:Y98)/4000</f>
        <v>0.63828499999999921</v>
      </c>
      <c r="Z99" s="156">
        <f t="shared" ref="Z99:AD99" si="15">SUM(Z3:Z98)/4000</f>
        <v>0.4806600000000002</v>
      </c>
      <c r="AA99" s="156">
        <f t="shared" si="15"/>
        <v>0.63828499999999921</v>
      </c>
      <c r="AB99" s="156">
        <f t="shared" si="15"/>
        <v>0.4806600000000002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2" t="s">
        <v>157</v>
      </c>
      <c r="C1" s="212"/>
      <c r="D1" s="212" t="s">
        <v>286</v>
      </c>
      <c r="E1" s="212"/>
      <c r="H1" s="154"/>
      <c r="I1" s="212" t="s">
        <v>343</v>
      </c>
      <c r="J1" s="212"/>
      <c r="K1" s="212"/>
      <c r="L1" s="212"/>
      <c r="M1" s="212"/>
      <c r="N1" s="212"/>
      <c r="O1" s="155"/>
      <c r="P1" s="212" t="s">
        <v>344</v>
      </c>
      <c r="Q1" s="212"/>
      <c r="R1" s="212"/>
      <c r="S1" s="212"/>
      <c r="T1" s="212"/>
      <c r="U1" s="156"/>
      <c r="V1" s="154"/>
      <c r="Y1" s="212" t="s">
        <v>350</v>
      </c>
      <c r="Z1" s="212"/>
      <c r="AA1" s="212" t="s">
        <v>351</v>
      </c>
      <c r="AB1" s="212"/>
      <c r="AC1" s="233" t="s">
        <v>348</v>
      </c>
      <c r="AD1" s="233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8"/>
      <c r="B2" t="s">
        <v>495</v>
      </c>
      <c r="C2" t="s">
        <v>496</v>
      </c>
      <c r="D2" t="s">
        <v>497</v>
      </c>
      <c r="E2" t="s">
        <v>499</v>
      </c>
      <c r="F2" t="s">
        <v>500</v>
      </c>
      <c r="G2" t="s">
        <v>501</v>
      </c>
      <c r="H2" t="s">
        <v>507</v>
      </c>
      <c r="I2" t="s">
        <v>508</v>
      </c>
      <c r="J2" t="s">
        <v>509</v>
      </c>
      <c r="K2" t="s">
        <v>510</v>
      </c>
      <c r="L2" t="s">
        <v>513</v>
      </c>
      <c r="M2" t="s">
        <v>520</v>
      </c>
      <c r="N2" t="s">
        <v>521</v>
      </c>
      <c r="O2" t="s">
        <v>522</v>
      </c>
      <c r="P2" t="s">
        <v>525</v>
      </c>
      <c r="Q2" t="s">
        <v>529</v>
      </c>
      <c r="R2" t="s">
        <v>530</v>
      </c>
      <c r="S2" t="s">
        <v>531</v>
      </c>
      <c r="T2" t="s">
        <v>532</v>
      </c>
      <c r="U2" t="s">
        <v>469</v>
      </c>
      <c r="V2" t="s">
        <v>454</v>
      </c>
      <c r="W2" t="s">
        <v>457</v>
      </c>
      <c r="Z2" t="s">
        <v>502</v>
      </c>
      <c r="AA2" t="s">
        <v>503</v>
      </c>
      <c r="AB2" t="s">
        <v>504</v>
      </c>
      <c r="AC2" t="s">
        <v>505</v>
      </c>
      <c r="AD2" t="s">
        <v>511</v>
      </c>
      <c r="AE2" t="s">
        <v>512</v>
      </c>
      <c r="AF2" t="s">
        <v>514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523</v>
      </c>
      <c r="AM2" t="s">
        <v>524</v>
      </c>
      <c r="AN2" t="s">
        <v>526</v>
      </c>
      <c r="AO2" t="s">
        <v>471</v>
      </c>
      <c r="AP2" t="s">
        <v>527</v>
      </c>
      <c r="AQ2" t="s">
        <v>528</v>
      </c>
      <c r="AR2" t="s">
        <v>533</v>
      </c>
      <c r="AS2" s="19"/>
      <c r="AT2" s="206" t="s">
        <v>453</v>
      </c>
      <c r="AU2" s="169"/>
      <c r="AV2" s="206" t="s">
        <v>494</v>
      </c>
      <c r="AW2" s="206" t="s">
        <v>498</v>
      </c>
      <c r="AX2" s="206" t="s">
        <v>506</v>
      </c>
      <c r="AY2" s="169"/>
      <c r="AZ2" s="169"/>
      <c r="BA2" s="218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35.700000000000003</v>
      </c>
      <c r="D3">
        <v>6.8250000000000002</v>
      </c>
      <c r="E3">
        <v>0</v>
      </c>
      <c r="F3">
        <v>53.213999999999999</v>
      </c>
      <c r="G3">
        <v>16.832999999999998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39.515999999999998</v>
      </c>
      <c r="AH3">
        <v>116.9545</v>
      </c>
      <c r="AI3">
        <v>0</v>
      </c>
      <c r="AJ3">
        <v>0</v>
      </c>
      <c r="AK3">
        <v>0</v>
      </c>
      <c r="AL3">
        <v>63.91</v>
      </c>
      <c r="AM3">
        <v>0</v>
      </c>
      <c r="AN3">
        <v>0.80345999999999995</v>
      </c>
      <c r="AO3">
        <v>28.812000000000001</v>
      </c>
      <c r="AP3">
        <v>7.6859999999999999</v>
      </c>
      <c r="AQ3">
        <v>62.244</v>
      </c>
      <c r="AR3">
        <v>21.523199999999999</v>
      </c>
      <c r="AS3">
        <v>0</v>
      </c>
      <c r="AT3">
        <v>9.0640000000000001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80.569999999999979</v>
      </c>
      <c r="BA3">
        <f>SUM(B3:AZ3)</f>
        <v>2703.5647940000003</v>
      </c>
      <c r="BD3">
        <v>24.08</v>
      </c>
      <c r="BE3">
        <v>7.63</v>
      </c>
      <c r="BF3">
        <v>2.13</v>
      </c>
      <c r="BG3">
        <v>1.98</v>
      </c>
      <c r="BH3">
        <v>5.77</v>
      </c>
      <c r="BI3">
        <v>4.78</v>
      </c>
      <c r="BJ3">
        <v>3.11</v>
      </c>
      <c r="BK3">
        <v>3.9</v>
      </c>
      <c r="BL3">
        <v>2.1</v>
      </c>
      <c r="BM3">
        <v>0</v>
      </c>
      <c r="BN3">
        <v>0.5</v>
      </c>
      <c r="BO3">
        <v>14.66</v>
      </c>
      <c r="BP3">
        <v>3.98</v>
      </c>
      <c r="BQ3">
        <v>4.41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80.569999999999979</v>
      </c>
    </row>
    <row r="4" spans="1:75">
      <c r="A4" t="s">
        <v>46</v>
      </c>
      <c r="B4">
        <v>0</v>
      </c>
      <c r="C4">
        <v>35.700000000000003</v>
      </c>
      <c r="D4">
        <v>6.8250000000000002</v>
      </c>
      <c r="E4">
        <v>0</v>
      </c>
      <c r="F4">
        <v>53.213999999999999</v>
      </c>
      <c r="G4">
        <v>16.832999999999998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39.515999999999998</v>
      </c>
      <c r="AH4">
        <v>116.9545</v>
      </c>
      <c r="AI4">
        <v>0</v>
      </c>
      <c r="AJ4">
        <v>0</v>
      </c>
      <c r="AK4">
        <v>0</v>
      </c>
      <c r="AL4">
        <v>63.91</v>
      </c>
      <c r="AM4">
        <v>0</v>
      </c>
      <c r="AN4">
        <v>0.80345999999999995</v>
      </c>
      <c r="AO4">
        <v>28.812000000000001</v>
      </c>
      <c r="AP4">
        <v>7.6859999999999999</v>
      </c>
      <c r="AQ4">
        <v>62.244</v>
      </c>
      <c r="AR4">
        <v>32.553840000000001</v>
      </c>
      <c r="AS4">
        <v>0</v>
      </c>
      <c r="AT4">
        <v>9.0640000000000001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80.569999999999979</v>
      </c>
      <c r="BA4">
        <f t="shared" ref="BA4:BA67" si="1">SUM(B4:AZ4)</f>
        <v>2714.5954340000003</v>
      </c>
      <c r="BD4">
        <v>24.08</v>
      </c>
      <c r="BE4">
        <v>7.63</v>
      </c>
      <c r="BF4">
        <v>2.13</v>
      </c>
      <c r="BG4">
        <v>1.98</v>
      </c>
      <c r="BH4">
        <v>5.77</v>
      </c>
      <c r="BI4">
        <v>4.78</v>
      </c>
      <c r="BJ4">
        <v>3.11</v>
      </c>
      <c r="BK4">
        <v>3.9</v>
      </c>
      <c r="BL4">
        <v>2.1</v>
      </c>
      <c r="BM4">
        <v>0</v>
      </c>
      <c r="BN4">
        <v>0.5</v>
      </c>
      <c r="BO4">
        <v>14.66</v>
      </c>
      <c r="BP4">
        <v>3.98</v>
      </c>
      <c r="BQ4">
        <v>4.41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80.569999999999979</v>
      </c>
    </row>
    <row r="5" spans="1:75">
      <c r="A5" t="s">
        <v>47</v>
      </c>
      <c r="B5">
        <v>0</v>
      </c>
      <c r="C5">
        <v>35.700000000000003</v>
      </c>
      <c r="D5">
        <v>6.8250000000000002</v>
      </c>
      <c r="E5">
        <v>0</v>
      </c>
      <c r="F5">
        <v>53.213999999999999</v>
      </c>
      <c r="G5">
        <v>16.832999999999998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39.515999999999998</v>
      </c>
      <c r="AH5">
        <v>116.9545</v>
      </c>
      <c r="AI5">
        <v>0</v>
      </c>
      <c r="AJ5">
        <v>0</v>
      </c>
      <c r="AK5">
        <v>0</v>
      </c>
      <c r="AL5">
        <v>63.91</v>
      </c>
      <c r="AM5">
        <v>0</v>
      </c>
      <c r="AN5">
        <v>0.80345999999999995</v>
      </c>
      <c r="AO5">
        <v>28.812000000000001</v>
      </c>
      <c r="AP5">
        <v>7.6859999999999999</v>
      </c>
      <c r="AQ5">
        <v>62.244</v>
      </c>
      <c r="AR5">
        <v>32.553840000000001</v>
      </c>
      <c r="AS5">
        <v>0</v>
      </c>
      <c r="AT5">
        <v>9.0640000000000001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80.569999999999979</v>
      </c>
      <c r="BA5">
        <f t="shared" si="1"/>
        <v>2700.5539740000004</v>
      </c>
      <c r="BD5">
        <v>24.08</v>
      </c>
      <c r="BE5">
        <v>7.63</v>
      </c>
      <c r="BF5">
        <v>2.13</v>
      </c>
      <c r="BG5">
        <v>1.98</v>
      </c>
      <c r="BH5">
        <v>5.77</v>
      </c>
      <c r="BI5">
        <v>4.78</v>
      </c>
      <c r="BJ5">
        <v>3.11</v>
      </c>
      <c r="BK5">
        <v>3.9</v>
      </c>
      <c r="BL5">
        <v>2.1</v>
      </c>
      <c r="BM5">
        <v>0</v>
      </c>
      <c r="BN5">
        <v>0.5</v>
      </c>
      <c r="BO5">
        <v>14.66</v>
      </c>
      <c r="BP5">
        <v>3.98</v>
      </c>
      <c r="BQ5">
        <v>4.41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80.569999999999979</v>
      </c>
    </row>
    <row r="6" spans="1:75">
      <c r="A6" t="s">
        <v>48</v>
      </c>
      <c r="B6">
        <v>0</v>
      </c>
      <c r="C6">
        <v>35.700000000000003</v>
      </c>
      <c r="D6">
        <v>6.8250000000000002</v>
      </c>
      <c r="E6">
        <v>0</v>
      </c>
      <c r="F6">
        <v>53.213999999999999</v>
      </c>
      <c r="G6">
        <v>16.832999999999998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39.515999999999998</v>
      </c>
      <c r="AH6">
        <v>116.9545</v>
      </c>
      <c r="AI6">
        <v>0</v>
      </c>
      <c r="AJ6">
        <v>0</v>
      </c>
      <c r="AK6">
        <v>0</v>
      </c>
      <c r="AL6">
        <v>63.91</v>
      </c>
      <c r="AM6">
        <v>0</v>
      </c>
      <c r="AN6">
        <v>0.80345999999999995</v>
      </c>
      <c r="AO6">
        <v>28.812000000000001</v>
      </c>
      <c r="AP6">
        <v>7.6859999999999999</v>
      </c>
      <c r="AQ6">
        <v>62.244</v>
      </c>
      <c r="AR6">
        <v>32.553840000000001</v>
      </c>
      <c r="AS6">
        <v>0</v>
      </c>
      <c r="AT6">
        <v>9.0640000000000001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80.589999999999989</v>
      </c>
      <c r="BA6">
        <f t="shared" si="1"/>
        <v>2700.5739740000004</v>
      </c>
      <c r="BD6">
        <v>24.08</v>
      </c>
      <c r="BE6">
        <v>7.63</v>
      </c>
      <c r="BF6">
        <v>2.15</v>
      </c>
      <c r="BG6">
        <v>1.98</v>
      </c>
      <c r="BH6">
        <v>5.77</v>
      </c>
      <c r="BI6">
        <v>4.78</v>
      </c>
      <c r="BJ6">
        <v>3.11</v>
      </c>
      <c r="BK6">
        <v>3.9</v>
      </c>
      <c r="BL6">
        <v>2.1</v>
      </c>
      <c r="BM6">
        <v>0</v>
      </c>
      <c r="BN6">
        <v>0.5</v>
      </c>
      <c r="BO6">
        <v>14.66</v>
      </c>
      <c r="BP6">
        <v>3.98</v>
      </c>
      <c r="BQ6">
        <v>4.41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80.589999999999989</v>
      </c>
    </row>
    <row r="7" spans="1:75">
      <c r="A7" t="s">
        <v>49</v>
      </c>
      <c r="B7">
        <v>0</v>
      </c>
      <c r="C7">
        <v>35.700000000000003</v>
      </c>
      <c r="D7">
        <v>6.8250000000000002</v>
      </c>
      <c r="E7">
        <v>0</v>
      </c>
      <c r="F7">
        <v>53.213999999999999</v>
      </c>
      <c r="G7">
        <v>16.832999999999998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39.515999999999998</v>
      </c>
      <c r="AH7">
        <v>114.1135</v>
      </c>
      <c r="AI7">
        <v>0</v>
      </c>
      <c r="AJ7">
        <v>0</v>
      </c>
      <c r="AK7">
        <v>0</v>
      </c>
      <c r="AL7">
        <v>83.664000000000001</v>
      </c>
      <c r="AM7">
        <v>0</v>
      </c>
      <c r="AN7">
        <v>0.80345999999999995</v>
      </c>
      <c r="AO7">
        <v>28.812000000000001</v>
      </c>
      <c r="AP7">
        <v>12.9381</v>
      </c>
      <c r="AQ7">
        <v>62.244</v>
      </c>
      <c r="AR7">
        <v>21.523199999999999</v>
      </c>
      <c r="AS7">
        <v>0</v>
      </c>
      <c r="AT7">
        <v>9.0640000000000001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80.569999999999979</v>
      </c>
      <c r="BA7">
        <f t="shared" si="1"/>
        <v>2711.6884340000006</v>
      </c>
      <c r="BD7">
        <v>24.08</v>
      </c>
      <c r="BE7">
        <v>7.63</v>
      </c>
      <c r="BF7">
        <v>2.13</v>
      </c>
      <c r="BG7">
        <v>1.98</v>
      </c>
      <c r="BH7">
        <v>5.77</v>
      </c>
      <c r="BI7">
        <v>4.78</v>
      </c>
      <c r="BJ7">
        <v>3.11</v>
      </c>
      <c r="BK7">
        <v>3.9</v>
      </c>
      <c r="BL7">
        <v>2.1</v>
      </c>
      <c r="BM7">
        <v>0</v>
      </c>
      <c r="BN7">
        <v>0.5</v>
      </c>
      <c r="BO7">
        <v>14.66</v>
      </c>
      <c r="BP7">
        <v>3.98</v>
      </c>
      <c r="BQ7">
        <v>4.41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80.569999999999979</v>
      </c>
    </row>
    <row r="8" spans="1:75">
      <c r="A8" t="s">
        <v>50</v>
      </c>
      <c r="B8">
        <v>0</v>
      </c>
      <c r="C8">
        <v>35.700000000000003</v>
      </c>
      <c r="D8">
        <v>6.8250000000000002</v>
      </c>
      <c r="E8">
        <v>0</v>
      </c>
      <c r="F8">
        <v>53.213999999999999</v>
      </c>
      <c r="G8">
        <v>16.832999999999998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39.515999999999998</v>
      </c>
      <c r="AH8">
        <v>114.1135</v>
      </c>
      <c r="AI8">
        <v>0</v>
      </c>
      <c r="AJ8">
        <v>0</v>
      </c>
      <c r="AK8">
        <v>0</v>
      </c>
      <c r="AL8">
        <v>83.664000000000001</v>
      </c>
      <c r="AM8">
        <v>0</v>
      </c>
      <c r="AN8">
        <v>0.80345999999999995</v>
      </c>
      <c r="AO8">
        <v>28.812000000000001</v>
      </c>
      <c r="AP8">
        <v>12.9381</v>
      </c>
      <c r="AQ8">
        <v>62.244</v>
      </c>
      <c r="AR8">
        <v>21.523199999999999</v>
      </c>
      <c r="AS8">
        <v>0</v>
      </c>
      <c r="AT8">
        <v>9.0640000000000001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80.569999999999979</v>
      </c>
      <c r="BA8">
        <f t="shared" si="1"/>
        <v>2697.6390740000006</v>
      </c>
      <c r="BD8">
        <v>24.08</v>
      </c>
      <c r="BE8">
        <v>7.63</v>
      </c>
      <c r="BF8">
        <v>2.13</v>
      </c>
      <c r="BG8">
        <v>1.98</v>
      </c>
      <c r="BH8">
        <v>5.77</v>
      </c>
      <c r="BI8">
        <v>4.78</v>
      </c>
      <c r="BJ8">
        <v>3.11</v>
      </c>
      <c r="BK8">
        <v>3.9</v>
      </c>
      <c r="BL8">
        <v>2.1</v>
      </c>
      <c r="BM8">
        <v>0</v>
      </c>
      <c r="BN8">
        <v>0.5</v>
      </c>
      <c r="BO8">
        <v>14.66</v>
      </c>
      <c r="BP8">
        <v>3.98</v>
      </c>
      <c r="BQ8">
        <v>4.41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80.569999999999979</v>
      </c>
    </row>
    <row r="9" spans="1:75">
      <c r="A9" t="s">
        <v>51</v>
      </c>
      <c r="B9">
        <v>0</v>
      </c>
      <c r="C9">
        <v>35.700000000000003</v>
      </c>
      <c r="D9">
        <v>6.8250000000000002</v>
      </c>
      <c r="E9">
        <v>0</v>
      </c>
      <c r="F9">
        <v>53.213999999999999</v>
      </c>
      <c r="G9">
        <v>16.832999999999998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39.515999999999998</v>
      </c>
      <c r="AH9">
        <v>114.1135</v>
      </c>
      <c r="AI9">
        <v>0</v>
      </c>
      <c r="AJ9">
        <v>0</v>
      </c>
      <c r="AK9">
        <v>0</v>
      </c>
      <c r="AL9">
        <v>83.664000000000001</v>
      </c>
      <c r="AM9">
        <v>0</v>
      </c>
      <c r="AN9">
        <v>0.80345999999999995</v>
      </c>
      <c r="AO9">
        <v>28.812000000000001</v>
      </c>
      <c r="AP9">
        <v>12.9381</v>
      </c>
      <c r="AQ9">
        <v>62.244</v>
      </c>
      <c r="AR9">
        <v>21.523199999999999</v>
      </c>
      <c r="AS9">
        <v>0</v>
      </c>
      <c r="AT9">
        <v>9.0640000000000001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80.569999999999979</v>
      </c>
      <c r="BA9">
        <f t="shared" si="1"/>
        <v>2697.6390740000006</v>
      </c>
      <c r="BD9">
        <v>24.08</v>
      </c>
      <c r="BE9">
        <v>7.63</v>
      </c>
      <c r="BF9">
        <v>2.13</v>
      </c>
      <c r="BG9">
        <v>1.98</v>
      </c>
      <c r="BH9">
        <v>5.77</v>
      </c>
      <c r="BI9">
        <v>4.78</v>
      </c>
      <c r="BJ9">
        <v>3.11</v>
      </c>
      <c r="BK9">
        <v>3.9</v>
      </c>
      <c r="BL9">
        <v>2.1</v>
      </c>
      <c r="BM9">
        <v>0</v>
      </c>
      <c r="BN9">
        <v>0.5</v>
      </c>
      <c r="BO9">
        <v>14.66</v>
      </c>
      <c r="BP9">
        <v>3.98</v>
      </c>
      <c r="BQ9">
        <v>4.41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80.569999999999979</v>
      </c>
    </row>
    <row r="10" spans="1:75">
      <c r="A10" t="s">
        <v>52</v>
      </c>
      <c r="B10">
        <v>0</v>
      </c>
      <c r="C10">
        <v>35.700000000000003</v>
      </c>
      <c r="D10">
        <v>6.8250000000000002</v>
      </c>
      <c r="E10">
        <v>0</v>
      </c>
      <c r="F10">
        <v>53.213999999999999</v>
      </c>
      <c r="G10">
        <v>16.832999999999998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39.515999999999998</v>
      </c>
      <c r="AH10">
        <v>114.1135</v>
      </c>
      <c r="AI10">
        <v>0</v>
      </c>
      <c r="AJ10">
        <v>0</v>
      </c>
      <c r="AK10">
        <v>0</v>
      </c>
      <c r="AL10">
        <v>83.664000000000001</v>
      </c>
      <c r="AM10">
        <v>0</v>
      </c>
      <c r="AN10">
        <v>0.80345999999999995</v>
      </c>
      <c r="AO10">
        <v>28.812000000000001</v>
      </c>
      <c r="AP10">
        <v>12.9381</v>
      </c>
      <c r="AQ10">
        <v>62.244</v>
      </c>
      <c r="AR10">
        <v>21.523199999999999</v>
      </c>
      <c r="AS10">
        <v>0</v>
      </c>
      <c r="AT10">
        <v>9.0640000000000001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80.569999999999979</v>
      </c>
      <c r="BA10">
        <f t="shared" si="1"/>
        <v>2697.6390740000006</v>
      </c>
      <c r="BD10">
        <v>24.08</v>
      </c>
      <c r="BE10">
        <v>7.63</v>
      </c>
      <c r="BF10">
        <v>2.13</v>
      </c>
      <c r="BG10">
        <v>1.98</v>
      </c>
      <c r="BH10">
        <v>5.77</v>
      </c>
      <c r="BI10">
        <v>4.78</v>
      </c>
      <c r="BJ10">
        <v>3.11</v>
      </c>
      <c r="BK10">
        <v>3.9</v>
      </c>
      <c r="BL10">
        <v>2.1</v>
      </c>
      <c r="BM10">
        <v>0</v>
      </c>
      <c r="BN10">
        <v>0.5</v>
      </c>
      <c r="BO10">
        <v>14.66</v>
      </c>
      <c r="BP10">
        <v>3.98</v>
      </c>
      <c r="BQ10">
        <v>4.41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80.569999999999979</v>
      </c>
    </row>
    <row r="11" spans="1:75">
      <c r="A11" t="s">
        <v>53</v>
      </c>
      <c r="B11">
        <v>0</v>
      </c>
      <c r="C11">
        <v>35.700000000000003</v>
      </c>
      <c r="D11">
        <v>6.8250000000000002</v>
      </c>
      <c r="E11">
        <v>0</v>
      </c>
      <c r="F11">
        <v>53.213999999999999</v>
      </c>
      <c r="G11">
        <v>16.832999999999998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39.515999999999998</v>
      </c>
      <c r="AH11">
        <v>113.64</v>
      </c>
      <c r="AI11">
        <v>0</v>
      </c>
      <c r="AJ11">
        <v>0</v>
      </c>
      <c r="AK11">
        <v>0</v>
      </c>
      <c r="AL11">
        <v>83.664000000000001</v>
      </c>
      <c r="AM11">
        <v>0</v>
      </c>
      <c r="AN11">
        <v>0.80345999999999995</v>
      </c>
      <c r="AO11">
        <v>28.812000000000001</v>
      </c>
      <c r="AP11">
        <v>12.9381</v>
      </c>
      <c r="AQ11">
        <v>62.244</v>
      </c>
      <c r="AR11">
        <v>21.523199999999999</v>
      </c>
      <c r="AS11">
        <v>0</v>
      </c>
      <c r="AT11">
        <v>9.0640000000000001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81.009999999999991</v>
      </c>
      <c r="BA11">
        <f t="shared" si="1"/>
        <v>2697.6055740000002</v>
      </c>
      <c r="BD11">
        <v>25.43</v>
      </c>
      <c r="BE11">
        <v>7.45</v>
      </c>
      <c r="BF11">
        <v>2.2999999999999998</v>
      </c>
      <c r="BG11">
        <v>1.92</v>
      </c>
      <c r="BH11">
        <v>5.58</v>
      </c>
      <c r="BI11">
        <v>4.6900000000000004</v>
      </c>
      <c r="BJ11">
        <v>3.21</v>
      </c>
      <c r="BK11">
        <v>3.9</v>
      </c>
      <c r="BL11">
        <v>2.0099999999999998</v>
      </c>
      <c r="BM11">
        <v>0</v>
      </c>
      <c r="BN11">
        <v>0.49</v>
      </c>
      <c r="BO11">
        <v>14.31</v>
      </c>
      <c r="BP11">
        <v>3.84</v>
      </c>
      <c r="BQ11">
        <v>4.28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81.009999999999991</v>
      </c>
    </row>
    <row r="12" spans="1:75">
      <c r="A12" t="s">
        <v>54</v>
      </c>
      <c r="B12">
        <v>0</v>
      </c>
      <c r="C12">
        <v>35.700000000000003</v>
      </c>
      <c r="D12">
        <v>6.8250000000000002</v>
      </c>
      <c r="E12">
        <v>0</v>
      </c>
      <c r="F12">
        <v>53.213999999999999</v>
      </c>
      <c r="G12">
        <v>16.832999999999998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39.515999999999998</v>
      </c>
      <c r="AH12">
        <v>113.64</v>
      </c>
      <c r="AI12">
        <v>0</v>
      </c>
      <c r="AJ12">
        <v>0</v>
      </c>
      <c r="AK12">
        <v>0</v>
      </c>
      <c r="AL12">
        <v>83.664000000000001</v>
      </c>
      <c r="AM12">
        <v>0</v>
      </c>
      <c r="AN12">
        <v>0.80345999999999995</v>
      </c>
      <c r="AO12">
        <v>28.812000000000001</v>
      </c>
      <c r="AP12">
        <v>12.9381</v>
      </c>
      <c r="AQ12">
        <v>62.244</v>
      </c>
      <c r="AR12">
        <v>21.523199999999999</v>
      </c>
      <c r="AS12">
        <v>0</v>
      </c>
      <c r="AT12">
        <v>9.0640000000000001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81.009999999999991</v>
      </c>
      <c r="BA12">
        <f t="shared" si="1"/>
        <v>2697.6055740000002</v>
      </c>
      <c r="BD12">
        <v>25.43</v>
      </c>
      <c r="BE12">
        <v>7.45</v>
      </c>
      <c r="BF12">
        <v>2.2999999999999998</v>
      </c>
      <c r="BG12">
        <v>1.92</v>
      </c>
      <c r="BH12">
        <v>5.58</v>
      </c>
      <c r="BI12">
        <v>4.6900000000000004</v>
      </c>
      <c r="BJ12">
        <v>3.21</v>
      </c>
      <c r="BK12">
        <v>3.9</v>
      </c>
      <c r="BL12">
        <v>2.0099999999999998</v>
      </c>
      <c r="BM12">
        <v>0</v>
      </c>
      <c r="BN12">
        <v>0.49</v>
      </c>
      <c r="BO12">
        <v>14.31</v>
      </c>
      <c r="BP12">
        <v>3.84</v>
      </c>
      <c r="BQ12">
        <v>4.28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81.009999999999991</v>
      </c>
    </row>
    <row r="13" spans="1:75">
      <c r="A13" t="s">
        <v>55</v>
      </c>
      <c r="B13">
        <v>0</v>
      </c>
      <c r="C13">
        <v>35.700000000000003</v>
      </c>
      <c r="D13">
        <v>6.8250000000000002</v>
      </c>
      <c r="E13">
        <v>0</v>
      </c>
      <c r="F13">
        <v>53.213999999999999</v>
      </c>
      <c r="G13">
        <v>16.832999999999998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39.515999999999998</v>
      </c>
      <c r="AH13">
        <v>113.64</v>
      </c>
      <c r="AI13">
        <v>0</v>
      </c>
      <c r="AJ13">
        <v>0</v>
      </c>
      <c r="AK13">
        <v>0</v>
      </c>
      <c r="AL13">
        <v>63.91</v>
      </c>
      <c r="AM13">
        <v>0</v>
      </c>
      <c r="AN13">
        <v>0.80345999999999995</v>
      </c>
      <c r="AO13">
        <v>28.812000000000001</v>
      </c>
      <c r="AP13">
        <v>12.9381</v>
      </c>
      <c r="AQ13">
        <v>62.244</v>
      </c>
      <c r="AR13">
        <v>21.523199999999999</v>
      </c>
      <c r="AS13">
        <v>0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80.95</v>
      </c>
      <c r="BA13">
        <f t="shared" si="1"/>
        <v>2678.7803739999999</v>
      </c>
      <c r="BD13">
        <v>25.43</v>
      </c>
      <c r="BE13">
        <v>7.45</v>
      </c>
      <c r="BF13">
        <v>2.2400000000000002</v>
      </c>
      <c r="BG13">
        <v>1.92</v>
      </c>
      <c r="BH13">
        <v>5.58</v>
      </c>
      <c r="BI13">
        <v>4.6900000000000004</v>
      </c>
      <c r="BJ13">
        <v>3.21</v>
      </c>
      <c r="BK13">
        <v>3.9</v>
      </c>
      <c r="BL13">
        <v>2.0099999999999998</v>
      </c>
      <c r="BM13">
        <v>0</v>
      </c>
      <c r="BN13">
        <v>0.49</v>
      </c>
      <c r="BO13">
        <v>14.31</v>
      </c>
      <c r="BP13">
        <v>3.84</v>
      </c>
      <c r="BQ13">
        <v>4.28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80.95</v>
      </c>
    </row>
    <row r="14" spans="1:75">
      <c r="A14" t="s">
        <v>56</v>
      </c>
      <c r="B14">
        <v>0</v>
      </c>
      <c r="C14">
        <v>35.700000000000003</v>
      </c>
      <c r="D14">
        <v>6.8250000000000002</v>
      </c>
      <c r="E14">
        <v>0</v>
      </c>
      <c r="F14">
        <v>53.213999999999999</v>
      </c>
      <c r="G14">
        <v>16.832999999999998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39.515999999999998</v>
      </c>
      <c r="AH14">
        <v>113.64</v>
      </c>
      <c r="AI14">
        <v>0</v>
      </c>
      <c r="AJ14">
        <v>0</v>
      </c>
      <c r="AK14">
        <v>0</v>
      </c>
      <c r="AL14">
        <v>63.91</v>
      </c>
      <c r="AM14">
        <v>0</v>
      </c>
      <c r="AN14">
        <v>0.80345999999999995</v>
      </c>
      <c r="AO14">
        <v>28.812000000000001</v>
      </c>
      <c r="AP14">
        <v>12.9381</v>
      </c>
      <c r="AQ14">
        <v>62.244</v>
      </c>
      <c r="AR14">
        <v>21.523199999999999</v>
      </c>
      <c r="AS14">
        <v>0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80.95</v>
      </c>
      <c r="BA14">
        <f t="shared" si="1"/>
        <v>2678.7803739999999</v>
      </c>
      <c r="BD14">
        <v>25.43</v>
      </c>
      <c r="BE14">
        <v>7.45</v>
      </c>
      <c r="BF14">
        <v>2.2400000000000002</v>
      </c>
      <c r="BG14">
        <v>1.92</v>
      </c>
      <c r="BH14">
        <v>5.58</v>
      </c>
      <c r="BI14">
        <v>4.6900000000000004</v>
      </c>
      <c r="BJ14">
        <v>3.21</v>
      </c>
      <c r="BK14">
        <v>3.9</v>
      </c>
      <c r="BL14">
        <v>2.0099999999999998</v>
      </c>
      <c r="BM14">
        <v>0</v>
      </c>
      <c r="BN14">
        <v>0.49</v>
      </c>
      <c r="BO14">
        <v>14.31</v>
      </c>
      <c r="BP14">
        <v>3.84</v>
      </c>
      <c r="BQ14">
        <v>4.28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80.95</v>
      </c>
    </row>
    <row r="15" spans="1:75">
      <c r="A15" t="s">
        <v>57</v>
      </c>
      <c r="B15">
        <v>0</v>
      </c>
      <c r="C15">
        <v>35.700000000000003</v>
      </c>
      <c r="D15">
        <v>6.8250000000000002</v>
      </c>
      <c r="E15">
        <v>0</v>
      </c>
      <c r="F15">
        <v>53.213999999999999</v>
      </c>
      <c r="G15">
        <v>16.832999999999998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28.594000000000001</v>
      </c>
      <c r="AG15">
        <v>39.515999999999998</v>
      </c>
      <c r="AH15">
        <v>113.64</v>
      </c>
      <c r="AI15">
        <v>0</v>
      </c>
      <c r="AJ15">
        <v>0</v>
      </c>
      <c r="AK15">
        <v>0</v>
      </c>
      <c r="AL15">
        <v>63.91</v>
      </c>
      <c r="AM15">
        <v>0</v>
      </c>
      <c r="AN15">
        <v>0.80345999999999995</v>
      </c>
      <c r="AO15">
        <v>28.812000000000001</v>
      </c>
      <c r="AP15">
        <v>12.9381</v>
      </c>
      <c r="AQ15">
        <v>62.244</v>
      </c>
      <c r="AR15">
        <v>21.523199999999999</v>
      </c>
      <c r="AS15">
        <v>0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81.19</v>
      </c>
      <c r="BA15">
        <f t="shared" si="1"/>
        <v>2679.0679300000002</v>
      </c>
      <c r="BD15">
        <v>25.43</v>
      </c>
      <c r="BE15">
        <v>7.45</v>
      </c>
      <c r="BF15">
        <v>2.2999999999999998</v>
      </c>
      <c r="BG15">
        <v>1.92</v>
      </c>
      <c r="BH15">
        <v>5.58</v>
      </c>
      <c r="BI15">
        <v>4.6900000000000004</v>
      </c>
      <c r="BJ15">
        <v>3.21</v>
      </c>
      <c r="BK15">
        <v>4.08</v>
      </c>
      <c r="BL15">
        <v>2.0099999999999998</v>
      </c>
      <c r="BM15">
        <v>0</v>
      </c>
      <c r="BN15">
        <v>0.49</v>
      </c>
      <c r="BO15">
        <v>14.31</v>
      </c>
      <c r="BP15">
        <v>3.84</v>
      </c>
      <c r="BQ15">
        <v>4.28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81.19</v>
      </c>
    </row>
    <row r="16" spans="1:75">
      <c r="A16" t="s">
        <v>58</v>
      </c>
      <c r="B16">
        <v>0</v>
      </c>
      <c r="C16">
        <v>35.700000000000003</v>
      </c>
      <c r="D16">
        <v>6.8250000000000002</v>
      </c>
      <c r="E16">
        <v>0</v>
      </c>
      <c r="F16">
        <v>53.213999999999999</v>
      </c>
      <c r="G16">
        <v>16.832999999999998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28.594000000000001</v>
      </c>
      <c r="AG16">
        <v>39.515999999999998</v>
      </c>
      <c r="AH16">
        <v>113.64</v>
      </c>
      <c r="AI16">
        <v>0</v>
      </c>
      <c r="AJ16">
        <v>0</v>
      </c>
      <c r="AK16">
        <v>0</v>
      </c>
      <c r="AL16">
        <v>63.91</v>
      </c>
      <c r="AM16">
        <v>0</v>
      </c>
      <c r="AN16">
        <v>0.80345999999999995</v>
      </c>
      <c r="AO16">
        <v>28.812000000000001</v>
      </c>
      <c r="AP16">
        <v>12.9381</v>
      </c>
      <c r="AQ16">
        <v>62.244</v>
      </c>
      <c r="AR16">
        <v>21.523199999999999</v>
      </c>
      <c r="AS16">
        <v>0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81.19</v>
      </c>
      <c r="BA16">
        <f t="shared" si="1"/>
        <v>2679.0679300000002</v>
      </c>
      <c r="BD16">
        <v>25.43</v>
      </c>
      <c r="BE16">
        <v>7.45</v>
      </c>
      <c r="BF16">
        <v>2.2999999999999998</v>
      </c>
      <c r="BG16">
        <v>1.92</v>
      </c>
      <c r="BH16">
        <v>5.58</v>
      </c>
      <c r="BI16">
        <v>4.6900000000000004</v>
      </c>
      <c r="BJ16">
        <v>3.21</v>
      </c>
      <c r="BK16">
        <v>4.08</v>
      </c>
      <c r="BL16">
        <v>2.0099999999999998</v>
      </c>
      <c r="BM16">
        <v>0</v>
      </c>
      <c r="BN16">
        <v>0.49</v>
      </c>
      <c r="BO16">
        <v>14.31</v>
      </c>
      <c r="BP16">
        <v>3.84</v>
      </c>
      <c r="BQ16">
        <v>4.28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81.19</v>
      </c>
    </row>
    <row r="17" spans="1:75">
      <c r="A17" t="s">
        <v>59</v>
      </c>
      <c r="B17">
        <v>0</v>
      </c>
      <c r="C17">
        <v>35.700000000000003</v>
      </c>
      <c r="D17">
        <v>6.8250000000000002</v>
      </c>
      <c r="E17">
        <v>0</v>
      </c>
      <c r="F17">
        <v>53.213999999999999</v>
      </c>
      <c r="G17">
        <v>16.832999999999998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28.594000000000001</v>
      </c>
      <c r="AG17">
        <v>39.515999999999998</v>
      </c>
      <c r="AH17">
        <v>113.64</v>
      </c>
      <c r="AI17">
        <v>0</v>
      </c>
      <c r="AJ17">
        <v>0</v>
      </c>
      <c r="AK17">
        <v>0</v>
      </c>
      <c r="AL17">
        <v>63.91</v>
      </c>
      <c r="AM17">
        <v>0</v>
      </c>
      <c r="AN17">
        <v>0.80345999999999995</v>
      </c>
      <c r="AO17">
        <v>28.812000000000001</v>
      </c>
      <c r="AP17">
        <v>12.9381</v>
      </c>
      <c r="AQ17">
        <v>62.244</v>
      </c>
      <c r="AR17">
        <v>21.523199999999999</v>
      </c>
      <c r="AS17">
        <v>0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81.19</v>
      </c>
      <c r="BA17">
        <f t="shared" si="1"/>
        <v>2679.0679300000002</v>
      </c>
      <c r="BD17">
        <v>25.43</v>
      </c>
      <c r="BE17">
        <v>7.45</v>
      </c>
      <c r="BF17">
        <v>2.2999999999999998</v>
      </c>
      <c r="BG17">
        <v>1.92</v>
      </c>
      <c r="BH17">
        <v>5.58</v>
      </c>
      <c r="BI17">
        <v>4.6900000000000004</v>
      </c>
      <c r="BJ17">
        <v>3.21</v>
      </c>
      <c r="BK17">
        <v>4.08</v>
      </c>
      <c r="BL17">
        <v>2.0099999999999998</v>
      </c>
      <c r="BM17">
        <v>0</v>
      </c>
      <c r="BN17">
        <v>0.49</v>
      </c>
      <c r="BO17">
        <v>14.31</v>
      </c>
      <c r="BP17">
        <v>3.84</v>
      </c>
      <c r="BQ17">
        <v>4.28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81.19</v>
      </c>
    </row>
    <row r="18" spans="1:75">
      <c r="A18" t="s">
        <v>60</v>
      </c>
      <c r="B18">
        <v>0</v>
      </c>
      <c r="C18">
        <v>35.700000000000003</v>
      </c>
      <c r="D18">
        <v>6.8250000000000002</v>
      </c>
      <c r="E18">
        <v>0</v>
      </c>
      <c r="F18">
        <v>53.213999999999999</v>
      </c>
      <c r="G18">
        <v>16.832999999999998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28.594000000000001</v>
      </c>
      <c r="AG18">
        <v>39.515999999999998</v>
      </c>
      <c r="AH18">
        <v>113.64</v>
      </c>
      <c r="AI18">
        <v>0</v>
      </c>
      <c r="AJ18">
        <v>0</v>
      </c>
      <c r="AK18">
        <v>0</v>
      </c>
      <c r="AL18">
        <v>63.91</v>
      </c>
      <c r="AM18">
        <v>0</v>
      </c>
      <c r="AN18">
        <v>0.80345999999999995</v>
      </c>
      <c r="AO18">
        <v>28.812000000000001</v>
      </c>
      <c r="AP18">
        <v>12.9381</v>
      </c>
      <c r="AQ18">
        <v>62.244</v>
      </c>
      <c r="AR18">
        <v>21.523199999999999</v>
      </c>
      <c r="AS18">
        <v>0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81.19</v>
      </c>
      <c r="BA18">
        <f t="shared" si="1"/>
        <v>2679.0679300000002</v>
      </c>
      <c r="BD18">
        <v>25.43</v>
      </c>
      <c r="BE18">
        <v>7.45</v>
      </c>
      <c r="BF18">
        <v>2.2999999999999998</v>
      </c>
      <c r="BG18">
        <v>1.92</v>
      </c>
      <c r="BH18">
        <v>5.58</v>
      </c>
      <c r="BI18">
        <v>4.6900000000000004</v>
      </c>
      <c r="BJ18">
        <v>3.21</v>
      </c>
      <c r="BK18">
        <v>4.08</v>
      </c>
      <c r="BL18">
        <v>2.0099999999999998</v>
      </c>
      <c r="BM18">
        <v>0</v>
      </c>
      <c r="BN18">
        <v>0.49</v>
      </c>
      <c r="BO18">
        <v>14.31</v>
      </c>
      <c r="BP18">
        <v>3.84</v>
      </c>
      <c r="BQ18">
        <v>4.28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81.19</v>
      </c>
    </row>
    <row r="19" spans="1:75">
      <c r="A19" t="s">
        <v>61</v>
      </c>
      <c r="B19">
        <v>0</v>
      </c>
      <c r="C19">
        <v>35.700000000000003</v>
      </c>
      <c r="D19">
        <v>6.8250000000000002</v>
      </c>
      <c r="E19">
        <v>0</v>
      </c>
      <c r="F19">
        <v>53.213999999999999</v>
      </c>
      <c r="G19">
        <v>16.832999999999998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28.594000000000001</v>
      </c>
      <c r="AG19">
        <v>39.515999999999998</v>
      </c>
      <c r="AH19">
        <v>113.64</v>
      </c>
      <c r="AI19">
        <v>0</v>
      </c>
      <c r="AJ19">
        <v>0</v>
      </c>
      <c r="AK19">
        <v>0</v>
      </c>
      <c r="AL19">
        <v>69.72</v>
      </c>
      <c r="AM19">
        <v>0</v>
      </c>
      <c r="AN19">
        <v>0.80345999999999995</v>
      </c>
      <c r="AO19">
        <v>28.812000000000001</v>
      </c>
      <c r="AP19">
        <v>11.529</v>
      </c>
      <c r="AQ19">
        <v>62.244</v>
      </c>
      <c r="AR19">
        <v>32.553840000000001</v>
      </c>
      <c r="AS19">
        <v>0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81.25</v>
      </c>
      <c r="BA19">
        <f t="shared" si="1"/>
        <v>2694.5594700000001</v>
      </c>
      <c r="BD19">
        <v>25.43</v>
      </c>
      <c r="BE19">
        <v>7.45</v>
      </c>
      <c r="BF19">
        <v>2.36</v>
      </c>
      <c r="BG19">
        <v>1.92</v>
      </c>
      <c r="BH19">
        <v>5.58</v>
      </c>
      <c r="BI19">
        <v>4.6900000000000004</v>
      </c>
      <c r="BJ19">
        <v>3.21</v>
      </c>
      <c r="BK19">
        <v>4.08</v>
      </c>
      <c r="BL19">
        <v>2.0099999999999998</v>
      </c>
      <c r="BM19">
        <v>0</v>
      </c>
      <c r="BN19">
        <v>0.49</v>
      </c>
      <c r="BO19">
        <v>14.31</v>
      </c>
      <c r="BP19">
        <v>3.84</v>
      </c>
      <c r="BQ19">
        <v>4.28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81.25</v>
      </c>
    </row>
    <row r="20" spans="1:75">
      <c r="A20" t="s">
        <v>62</v>
      </c>
      <c r="B20">
        <v>0</v>
      </c>
      <c r="C20">
        <v>35.700000000000003</v>
      </c>
      <c r="D20">
        <v>6.8250000000000002</v>
      </c>
      <c r="E20">
        <v>0</v>
      </c>
      <c r="F20">
        <v>53.213999999999999</v>
      </c>
      <c r="G20">
        <v>16.832999999999998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28.594000000000001</v>
      </c>
      <c r="AG20">
        <v>39.515999999999998</v>
      </c>
      <c r="AH20">
        <v>113.64</v>
      </c>
      <c r="AI20">
        <v>0</v>
      </c>
      <c r="AJ20">
        <v>0</v>
      </c>
      <c r="AK20">
        <v>0</v>
      </c>
      <c r="AL20">
        <v>69.72</v>
      </c>
      <c r="AM20">
        <v>0</v>
      </c>
      <c r="AN20">
        <v>0.80345999999999995</v>
      </c>
      <c r="AO20">
        <v>28.812000000000001</v>
      </c>
      <c r="AP20">
        <v>11.529</v>
      </c>
      <c r="AQ20">
        <v>62.244</v>
      </c>
      <c r="AR20">
        <v>32.553840000000001</v>
      </c>
      <c r="AS20">
        <v>0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81.25</v>
      </c>
      <c r="BA20">
        <f t="shared" si="1"/>
        <v>2694.5594700000001</v>
      </c>
      <c r="BD20">
        <v>25.43</v>
      </c>
      <c r="BE20">
        <v>7.45</v>
      </c>
      <c r="BF20">
        <v>2.36</v>
      </c>
      <c r="BG20">
        <v>1.92</v>
      </c>
      <c r="BH20">
        <v>5.58</v>
      </c>
      <c r="BI20">
        <v>4.6900000000000004</v>
      </c>
      <c r="BJ20">
        <v>3.21</v>
      </c>
      <c r="BK20">
        <v>4.08</v>
      </c>
      <c r="BL20">
        <v>2.0099999999999998</v>
      </c>
      <c r="BM20">
        <v>0</v>
      </c>
      <c r="BN20">
        <v>0.49</v>
      </c>
      <c r="BO20">
        <v>14.31</v>
      </c>
      <c r="BP20">
        <v>3.84</v>
      </c>
      <c r="BQ20">
        <v>4.28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81.25</v>
      </c>
    </row>
    <row r="21" spans="1:75">
      <c r="A21" t="s">
        <v>63</v>
      </c>
      <c r="B21">
        <v>0</v>
      </c>
      <c r="C21">
        <v>35.700000000000003</v>
      </c>
      <c r="D21">
        <v>6.8250000000000002</v>
      </c>
      <c r="E21">
        <v>0</v>
      </c>
      <c r="F21">
        <v>53.213999999999999</v>
      </c>
      <c r="G21">
        <v>16.832999999999998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28.594000000000001</v>
      </c>
      <c r="AG21">
        <v>39.515999999999998</v>
      </c>
      <c r="AH21">
        <v>113.64</v>
      </c>
      <c r="AI21">
        <v>0</v>
      </c>
      <c r="AJ21">
        <v>0</v>
      </c>
      <c r="AK21">
        <v>0</v>
      </c>
      <c r="AL21">
        <v>69.72</v>
      </c>
      <c r="AM21">
        <v>0</v>
      </c>
      <c r="AN21">
        <v>0.80345999999999995</v>
      </c>
      <c r="AO21">
        <v>28.812000000000001</v>
      </c>
      <c r="AP21">
        <v>11.529</v>
      </c>
      <c r="AQ21">
        <v>62.244</v>
      </c>
      <c r="AR21">
        <v>21.523199999999999</v>
      </c>
      <c r="AS21">
        <v>0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81.13</v>
      </c>
      <c r="BA21">
        <f t="shared" si="1"/>
        <v>2683.4088300000003</v>
      </c>
      <c r="BD21">
        <v>25.43</v>
      </c>
      <c r="BE21">
        <v>7.45</v>
      </c>
      <c r="BF21">
        <v>2.2400000000000002</v>
      </c>
      <c r="BG21">
        <v>1.92</v>
      </c>
      <c r="BH21">
        <v>5.58</v>
      </c>
      <c r="BI21">
        <v>4.6900000000000004</v>
      </c>
      <c r="BJ21">
        <v>3.21</v>
      </c>
      <c r="BK21">
        <v>4.08</v>
      </c>
      <c r="BL21">
        <v>2.0099999999999998</v>
      </c>
      <c r="BM21">
        <v>0</v>
      </c>
      <c r="BN21">
        <v>0.49</v>
      </c>
      <c r="BO21">
        <v>14.31</v>
      </c>
      <c r="BP21">
        <v>3.84</v>
      </c>
      <c r="BQ21">
        <v>4.28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81.13</v>
      </c>
    </row>
    <row r="22" spans="1:75">
      <c r="A22" t="s">
        <v>64</v>
      </c>
      <c r="B22">
        <v>0</v>
      </c>
      <c r="C22">
        <v>35.700000000000003</v>
      </c>
      <c r="D22">
        <v>6.8250000000000002</v>
      </c>
      <c r="E22">
        <v>0</v>
      </c>
      <c r="F22">
        <v>53.213999999999999</v>
      </c>
      <c r="G22">
        <v>16.832999999999998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12.64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28.594000000000001</v>
      </c>
      <c r="AG22">
        <v>39.515999999999998</v>
      </c>
      <c r="AH22">
        <v>113.64</v>
      </c>
      <c r="AI22">
        <v>0</v>
      </c>
      <c r="AJ22">
        <v>0</v>
      </c>
      <c r="AK22">
        <v>0</v>
      </c>
      <c r="AL22">
        <v>69.72</v>
      </c>
      <c r="AM22">
        <v>0</v>
      </c>
      <c r="AN22">
        <v>0.80345999999999995</v>
      </c>
      <c r="AO22">
        <v>28.812000000000001</v>
      </c>
      <c r="AP22">
        <v>11.529</v>
      </c>
      <c r="AQ22">
        <v>62.244</v>
      </c>
      <c r="AR22">
        <v>21.523199999999999</v>
      </c>
      <c r="AS22">
        <v>0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81.25</v>
      </c>
      <c r="BA22">
        <f t="shared" si="1"/>
        <v>2696.1688300000001</v>
      </c>
      <c r="BD22">
        <v>25.43</v>
      </c>
      <c r="BE22">
        <v>7.45</v>
      </c>
      <c r="BF22">
        <v>2.36</v>
      </c>
      <c r="BG22">
        <v>1.92</v>
      </c>
      <c r="BH22">
        <v>5.58</v>
      </c>
      <c r="BI22">
        <v>4.6900000000000004</v>
      </c>
      <c r="BJ22">
        <v>3.21</v>
      </c>
      <c r="BK22">
        <v>4.08</v>
      </c>
      <c r="BL22">
        <v>2.0099999999999998</v>
      </c>
      <c r="BM22">
        <v>0</v>
      </c>
      <c r="BN22">
        <v>0.49</v>
      </c>
      <c r="BO22">
        <v>14.31</v>
      </c>
      <c r="BP22">
        <v>3.84</v>
      </c>
      <c r="BQ22">
        <v>4.28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81.25</v>
      </c>
    </row>
    <row r="23" spans="1:75">
      <c r="A23" t="s">
        <v>65</v>
      </c>
      <c r="B23">
        <v>0</v>
      </c>
      <c r="C23">
        <v>35.700000000000003</v>
      </c>
      <c r="D23">
        <v>6.8250000000000002</v>
      </c>
      <c r="E23">
        <v>0</v>
      </c>
      <c r="F23">
        <v>53.213999999999999</v>
      </c>
      <c r="G23">
        <v>16.832999999999998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12.64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28.594000000000001</v>
      </c>
      <c r="AG23">
        <v>39.515999999999998</v>
      </c>
      <c r="AH23">
        <v>113.64</v>
      </c>
      <c r="AI23">
        <v>3.1825000000000001</v>
      </c>
      <c r="AJ23">
        <v>0</v>
      </c>
      <c r="AK23">
        <v>0</v>
      </c>
      <c r="AL23">
        <v>69.72</v>
      </c>
      <c r="AM23">
        <v>0</v>
      </c>
      <c r="AN23">
        <v>0.80345999999999995</v>
      </c>
      <c r="AO23">
        <v>28.812000000000001</v>
      </c>
      <c r="AP23">
        <v>11.529</v>
      </c>
      <c r="AQ23">
        <v>62.244</v>
      </c>
      <c r="AR23">
        <v>21.523199999999999</v>
      </c>
      <c r="AS23">
        <v>0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81.25</v>
      </c>
      <c r="BA23">
        <f t="shared" si="1"/>
        <v>2699.35133</v>
      </c>
      <c r="BD23">
        <v>25.43</v>
      </c>
      <c r="BE23">
        <v>7.45</v>
      </c>
      <c r="BF23">
        <v>2.36</v>
      </c>
      <c r="BG23">
        <v>1.92</v>
      </c>
      <c r="BH23">
        <v>5.58</v>
      </c>
      <c r="BI23">
        <v>4.6900000000000004</v>
      </c>
      <c r="BJ23">
        <v>3.21</v>
      </c>
      <c r="BK23">
        <v>4.08</v>
      </c>
      <c r="BL23">
        <v>2.0099999999999998</v>
      </c>
      <c r="BM23">
        <v>0</v>
      </c>
      <c r="BN23">
        <v>0.49</v>
      </c>
      <c r="BO23">
        <v>14.31</v>
      </c>
      <c r="BP23">
        <v>3.84</v>
      </c>
      <c r="BQ23">
        <v>4.28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81.25</v>
      </c>
    </row>
    <row r="24" spans="1:75">
      <c r="A24" t="s">
        <v>66</v>
      </c>
      <c r="B24">
        <v>0</v>
      </c>
      <c r="C24">
        <v>35.700000000000003</v>
      </c>
      <c r="D24">
        <v>6.8250000000000002</v>
      </c>
      <c r="E24">
        <v>0</v>
      </c>
      <c r="F24">
        <v>53.213999999999999</v>
      </c>
      <c r="G24">
        <v>16.832999999999998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27.65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28.594000000000001</v>
      </c>
      <c r="AG24">
        <v>39.515999999999998</v>
      </c>
      <c r="AH24">
        <v>113.64</v>
      </c>
      <c r="AI24">
        <v>3.1825000000000001</v>
      </c>
      <c r="AJ24">
        <v>0</v>
      </c>
      <c r="AK24">
        <v>0</v>
      </c>
      <c r="AL24">
        <v>69.72</v>
      </c>
      <c r="AM24">
        <v>0</v>
      </c>
      <c r="AN24">
        <v>0.80345999999999995</v>
      </c>
      <c r="AO24">
        <v>28.812000000000001</v>
      </c>
      <c r="AP24">
        <v>11.529</v>
      </c>
      <c r="AQ24">
        <v>62.244</v>
      </c>
      <c r="AR24">
        <v>21.523199999999999</v>
      </c>
      <c r="AS24">
        <v>0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81.25</v>
      </c>
      <c r="BA24">
        <f t="shared" si="1"/>
        <v>2714.3613300000002</v>
      </c>
      <c r="BD24">
        <v>25.43</v>
      </c>
      <c r="BE24">
        <v>7.45</v>
      </c>
      <c r="BF24">
        <v>2.36</v>
      </c>
      <c r="BG24">
        <v>1.92</v>
      </c>
      <c r="BH24">
        <v>5.58</v>
      </c>
      <c r="BI24">
        <v>4.6900000000000004</v>
      </c>
      <c r="BJ24">
        <v>3.21</v>
      </c>
      <c r="BK24">
        <v>4.08</v>
      </c>
      <c r="BL24">
        <v>2.0099999999999998</v>
      </c>
      <c r="BM24">
        <v>0</v>
      </c>
      <c r="BN24">
        <v>0.49</v>
      </c>
      <c r="BO24">
        <v>14.31</v>
      </c>
      <c r="BP24">
        <v>3.84</v>
      </c>
      <c r="BQ24">
        <v>4.28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81.25</v>
      </c>
    </row>
    <row r="25" spans="1:75">
      <c r="A25" t="s">
        <v>67</v>
      </c>
      <c r="B25">
        <v>0</v>
      </c>
      <c r="C25">
        <v>35.700000000000003</v>
      </c>
      <c r="D25">
        <v>6.8250000000000002</v>
      </c>
      <c r="E25">
        <v>0</v>
      </c>
      <c r="F25">
        <v>53.213999999999999</v>
      </c>
      <c r="G25">
        <v>16.832999999999998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27.808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28.594000000000001</v>
      </c>
      <c r="AG25">
        <v>39.515999999999998</v>
      </c>
      <c r="AH25">
        <v>131.2542</v>
      </c>
      <c r="AI25">
        <v>3.819</v>
      </c>
      <c r="AJ25">
        <v>0</v>
      </c>
      <c r="AK25">
        <v>0</v>
      </c>
      <c r="AL25">
        <v>69.72</v>
      </c>
      <c r="AM25">
        <v>0</v>
      </c>
      <c r="AN25">
        <v>0.80345999999999995</v>
      </c>
      <c r="AO25">
        <v>28.812000000000001</v>
      </c>
      <c r="AP25">
        <v>11.529</v>
      </c>
      <c r="AQ25">
        <v>62.244</v>
      </c>
      <c r="AR25">
        <v>21.523199999999999</v>
      </c>
      <c r="AS25">
        <v>0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81.25</v>
      </c>
      <c r="BA25">
        <f t="shared" si="1"/>
        <v>2732.7700300000001</v>
      </c>
      <c r="BD25">
        <v>25.43</v>
      </c>
      <c r="BE25">
        <v>7.45</v>
      </c>
      <c r="BF25">
        <v>2.36</v>
      </c>
      <c r="BG25">
        <v>1.92</v>
      </c>
      <c r="BH25">
        <v>5.58</v>
      </c>
      <c r="BI25">
        <v>4.6900000000000004</v>
      </c>
      <c r="BJ25">
        <v>3.21</v>
      </c>
      <c r="BK25">
        <v>4.08</v>
      </c>
      <c r="BL25">
        <v>2.0099999999999998</v>
      </c>
      <c r="BM25">
        <v>0</v>
      </c>
      <c r="BN25">
        <v>0.49</v>
      </c>
      <c r="BO25">
        <v>14.31</v>
      </c>
      <c r="BP25">
        <v>3.84</v>
      </c>
      <c r="BQ25">
        <v>4.28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81.25</v>
      </c>
    </row>
    <row r="26" spans="1:75">
      <c r="A26" t="s">
        <v>68</v>
      </c>
      <c r="B26">
        <v>0</v>
      </c>
      <c r="C26">
        <v>35.700000000000003</v>
      </c>
      <c r="D26">
        <v>6.8250000000000002</v>
      </c>
      <c r="E26">
        <v>0</v>
      </c>
      <c r="F26">
        <v>53.213999999999999</v>
      </c>
      <c r="G26">
        <v>16.832999999999998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28.045000000000002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28.594000000000001</v>
      </c>
      <c r="AG26">
        <v>39.515999999999998</v>
      </c>
      <c r="AH26">
        <v>140.34540000000001</v>
      </c>
      <c r="AI26">
        <v>7.6379999999999999</v>
      </c>
      <c r="AJ26">
        <v>0</v>
      </c>
      <c r="AK26">
        <v>0</v>
      </c>
      <c r="AL26">
        <v>69.72</v>
      </c>
      <c r="AM26">
        <v>0</v>
      </c>
      <c r="AN26">
        <v>0.80345999999999995</v>
      </c>
      <c r="AO26">
        <v>28.812000000000001</v>
      </c>
      <c r="AP26">
        <v>11.529</v>
      </c>
      <c r="AQ26">
        <v>62.244</v>
      </c>
      <c r="AR26">
        <v>21.523199999999999</v>
      </c>
      <c r="AS26">
        <v>0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81.37</v>
      </c>
      <c r="BA26">
        <f t="shared" si="1"/>
        <v>2746.0372300000004</v>
      </c>
      <c r="BD26">
        <v>25.43</v>
      </c>
      <c r="BE26">
        <v>7.45</v>
      </c>
      <c r="BF26">
        <v>2.36</v>
      </c>
      <c r="BG26">
        <v>1.92</v>
      </c>
      <c r="BH26">
        <v>5.58</v>
      </c>
      <c r="BI26">
        <v>4.6900000000000004</v>
      </c>
      <c r="BJ26">
        <v>3.21</v>
      </c>
      <c r="BK26">
        <v>4.1500000000000004</v>
      </c>
      <c r="BL26">
        <v>2.06</v>
      </c>
      <c r="BM26">
        <v>0</v>
      </c>
      <c r="BN26">
        <v>0.49</v>
      </c>
      <c r="BO26">
        <v>14.31</v>
      </c>
      <c r="BP26">
        <v>3.84</v>
      </c>
      <c r="BQ26">
        <v>4.28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81.37</v>
      </c>
    </row>
    <row r="27" spans="1:75">
      <c r="A27" t="s">
        <v>69</v>
      </c>
      <c r="B27">
        <v>0</v>
      </c>
      <c r="C27">
        <v>35.700000000000003</v>
      </c>
      <c r="D27">
        <v>6.8250000000000002</v>
      </c>
      <c r="E27">
        <v>0</v>
      </c>
      <c r="F27">
        <v>53.213999999999999</v>
      </c>
      <c r="G27">
        <v>16.832999999999998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28.045000000000002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28.594000000000001</v>
      </c>
      <c r="AG27">
        <v>39.515999999999998</v>
      </c>
      <c r="AH27">
        <v>140.34540000000001</v>
      </c>
      <c r="AI27">
        <v>11.457000000000001</v>
      </c>
      <c r="AJ27">
        <v>0</v>
      </c>
      <c r="AK27">
        <v>0</v>
      </c>
      <c r="AL27">
        <v>69.72</v>
      </c>
      <c r="AM27">
        <v>0</v>
      </c>
      <c r="AN27">
        <v>0.80345999999999995</v>
      </c>
      <c r="AO27">
        <v>28.812000000000001</v>
      </c>
      <c r="AP27">
        <v>11.529</v>
      </c>
      <c r="AQ27">
        <v>62.244</v>
      </c>
      <c r="AR27">
        <v>21.523199999999999</v>
      </c>
      <c r="AS27">
        <v>0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81.009999999999977</v>
      </c>
      <c r="BA27">
        <f t="shared" si="1"/>
        <v>2749.4962300000002</v>
      </c>
      <c r="BD27">
        <v>24.08</v>
      </c>
      <c r="BE27">
        <v>7.63</v>
      </c>
      <c r="BF27">
        <v>2.27</v>
      </c>
      <c r="BG27">
        <v>1.98</v>
      </c>
      <c r="BH27">
        <v>5.77</v>
      </c>
      <c r="BI27">
        <v>4.78</v>
      </c>
      <c r="BJ27">
        <v>3.11</v>
      </c>
      <c r="BK27">
        <v>4.1500000000000004</v>
      </c>
      <c r="BL27">
        <v>2.15</v>
      </c>
      <c r="BM27">
        <v>0</v>
      </c>
      <c r="BN27">
        <v>0.5</v>
      </c>
      <c r="BO27">
        <v>14.66</v>
      </c>
      <c r="BP27">
        <v>3.98</v>
      </c>
      <c r="BQ27">
        <v>4.41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81.009999999999977</v>
      </c>
    </row>
    <row r="28" spans="1:75">
      <c r="A28" t="s">
        <v>70</v>
      </c>
      <c r="B28">
        <v>0</v>
      </c>
      <c r="C28">
        <v>35.700000000000003</v>
      </c>
      <c r="D28">
        <v>6.8250000000000002</v>
      </c>
      <c r="E28">
        <v>0</v>
      </c>
      <c r="F28">
        <v>53.213999999999999</v>
      </c>
      <c r="G28">
        <v>16.832999999999998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28.045000000000002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28.594000000000001</v>
      </c>
      <c r="AG28">
        <v>39.515999999999998</v>
      </c>
      <c r="AH28">
        <v>140.34540000000001</v>
      </c>
      <c r="AI28">
        <v>48.883200000000002</v>
      </c>
      <c r="AJ28">
        <v>0</v>
      </c>
      <c r="AK28">
        <v>0</v>
      </c>
      <c r="AL28">
        <v>69.72</v>
      </c>
      <c r="AM28">
        <v>0</v>
      </c>
      <c r="AN28">
        <v>0.80345999999999995</v>
      </c>
      <c r="AO28">
        <v>28.812000000000001</v>
      </c>
      <c r="AP28">
        <v>11.529</v>
      </c>
      <c r="AQ28">
        <v>62.244</v>
      </c>
      <c r="AR28">
        <v>21.523199999999999</v>
      </c>
      <c r="AS28">
        <v>0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81.009999999999977</v>
      </c>
      <c r="BA28">
        <f t="shared" si="1"/>
        <v>2786.9224300000005</v>
      </c>
      <c r="BD28">
        <v>24.08</v>
      </c>
      <c r="BE28">
        <v>7.63</v>
      </c>
      <c r="BF28">
        <v>2.27</v>
      </c>
      <c r="BG28">
        <v>1.98</v>
      </c>
      <c r="BH28">
        <v>5.77</v>
      </c>
      <c r="BI28">
        <v>4.78</v>
      </c>
      <c r="BJ28">
        <v>3.11</v>
      </c>
      <c r="BK28">
        <v>4.1500000000000004</v>
      </c>
      <c r="BL28">
        <v>2.15</v>
      </c>
      <c r="BM28">
        <v>0</v>
      </c>
      <c r="BN28">
        <v>0.5</v>
      </c>
      <c r="BO28">
        <v>14.66</v>
      </c>
      <c r="BP28">
        <v>3.98</v>
      </c>
      <c r="BQ28">
        <v>4.41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81.009999999999977</v>
      </c>
    </row>
    <row r="29" spans="1:75">
      <c r="A29" t="s">
        <v>71</v>
      </c>
      <c r="B29">
        <v>0</v>
      </c>
      <c r="C29">
        <v>35.700000000000003</v>
      </c>
      <c r="D29">
        <v>6.8250000000000002</v>
      </c>
      <c r="E29">
        <v>0</v>
      </c>
      <c r="F29">
        <v>53.213999999999999</v>
      </c>
      <c r="G29">
        <v>16.832999999999998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28.045000000000002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28.594000000000001</v>
      </c>
      <c r="AG29">
        <v>39.515999999999998</v>
      </c>
      <c r="AH29">
        <v>140.34540000000001</v>
      </c>
      <c r="AI29">
        <v>48.883200000000002</v>
      </c>
      <c r="AJ29">
        <v>0</v>
      </c>
      <c r="AK29">
        <v>0</v>
      </c>
      <c r="AL29">
        <v>69.72</v>
      </c>
      <c r="AM29">
        <v>0</v>
      </c>
      <c r="AN29">
        <v>0.80345999999999995</v>
      </c>
      <c r="AO29">
        <v>28.812000000000001</v>
      </c>
      <c r="AP29">
        <v>11.529</v>
      </c>
      <c r="AQ29">
        <v>62.244</v>
      </c>
      <c r="AR29">
        <v>21.523199999999999</v>
      </c>
      <c r="AS29">
        <v>0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81.009999999999977</v>
      </c>
      <c r="BA29">
        <f t="shared" si="1"/>
        <v>2786.9224300000005</v>
      </c>
      <c r="BD29">
        <v>24.08</v>
      </c>
      <c r="BE29">
        <v>7.63</v>
      </c>
      <c r="BF29">
        <v>2.27</v>
      </c>
      <c r="BG29">
        <v>1.98</v>
      </c>
      <c r="BH29">
        <v>5.77</v>
      </c>
      <c r="BI29">
        <v>4.78</v>
      </c>
      <c r="BJ29">
        <v>3.11</v>
      </c>
      <c r="BK29">
        <v>4.1500000000000004</v>
      </c>
      <c r="BL29">
        <v>2.15</v>
      </c>
      <c r="BM29">
        <v>0</v>
      </c>
      <c r="BN29">
        <v>0.5</v>
      </c>
      <c r="BO29">
        <v>14.66</v>
      </c>
      <c r="BP29">
        <v>3.98</v>
      </c>
      <c r="BQ29">
        <v>4.41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81.009999999999977</v>
      </c>
    </row>
    <row r="30" spans="1:75">
      <c r="A30" t="s">
        <v>72</v>
      </c>
      <c r="B30">
        <v>0</v>
      </c>
      <c r="C30">
        <v>35.700000000000003</v>
      </c>
      <c r="D30">
        <v>6.8250000000000002</v>
      </c>
      <c r="E30">
        <v>0</v>
      </c>
      <c r="F30">
        <v>53.213999999999999</v>
      </c>
      <c r="G30">
        <v>16.832999999999998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28.045000000000002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28.594000000000001</v>
      </c>
      <c r="AG30">
        <v>39.515999999999998</v>
      </c>
      <c r="AH30">
        <v>140.34540000000001</v>
      </c>
      <c r="AI30">
        <v>48.883200000000002</v>
      </c>
      <c r="AJ30">
        <v>0</v>
      </c>
      <c r="AK30">
        <v>0</v>
      </c>
      <c r="AL30">
        <v>69.72</v>
      </c>
      <c r="AM30">
        <v>0</v>
      </c>
      <c r="AN30">
        <v>0.80345999999999995</v>
      </c>
      <c r="AO30">
        <v>28.812000000000001</v>
      </c>
      <c r="AP30">
        <v>11.529</v>
      </c>
      <c r="AQ30">
        <v>62.244</v>
      </c>
      <c r="AR30">
        <v>21.523199999999999</v>
      </c>
      <c r="AS30">
        <v>0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81.009999999999977</v>
      </c>
      <c r="BA30">
        <f t="shared" si="1"/>
        <v>2786.9224300000005</v>
      </c>
      <c r="BD30">
        <v>24.08</v>
      </c>
      <c r="BE30">
        <v>7.63</v>
      </c>
      <c r="BF30">
        <v>2.27</v>
      </c>
      <c r="BG30">
        <v>1.98</v>
      </c>
      <c r="BH30">
        <v>5.77</v>
      </c>
      <c r="BI30">
        <v>4.78</v>
      </c>
      <c r="BJ30">
        <v>3.11</v>
      </c>
      <c r="BK30">
        <v>4.1500000000000004</v>
      </c>
      <c r="BL30">
        <v>2.15</v>
      </c>
      <c r="BM30">
        <v>0</v>
      </c>
      <c r="BN30">
        <v>0.5</v>
      </c>
      <c r="BO30">
        <v>14.66</v>
      </c>
      <c r="BP30">
        <v>3.98</v>
      </c>
      <c r="BQ30">
        <v>4.41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81.009999999999977</v>
      </c>
    </row>
    <row r="31" spans="1:75">
      <c r="A31" t="s">
        <v>73</v>
      </c>
      <c r="B31">
        <v>0</v>
      </c>
      <c r="C31">
        <v>35.700000000000003</v>
      </c>
      <c r="D31">
        <v>6.8250000000000002</v>
      </c>
      <c r="E31">
        <v>0</v>
      </c>
      <c r="F31">
        <v>53.213999999999999</v>
      </c>
      <c r="G31">
        <v>16.832999999999998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28.594000000000001</v>
      </c>
      <c r="AG31">
        <v>39.515999999999998</v>
      </c>
      <c r="AH31">
        <v>140.34540000000001</v>
      </c>
      <c r="AI31">
        <v>48.883200000000002</v>
      </c>
      <c r="AJ31">
        <v>0</v>
      </c>
      <c r="AK31">
        <v>0</v>
      </c>
      <c r="AL31">
        <v>69.72</v>
      </c>
      <c r="AM31">
        <v>0</v>
      </c>
      <c r="AN31">
        <v>0.80345999999999995</v>
      </c>
      <c r="AO31">
        <v>28.812000000000001</v>
      </c>
      <c r="AP31">
        <v>11.529</v>
      </c>
      <c r="AQ31">
        <v>62.244</v>
      </c>
      <c r="AR31">
        <v>21.523199999999999</v>
      </c>
      <c r="AS31">
        <v>0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80.939999999999984</v>
      </c>
      <c r="BA31">
        <f t="shared" si="1"/>
        <v>2786.8524300000008</v>
      </c>
      <c r="BD31">
        <v>24.08</v>
      </c>
      <c r="BE31">
        <v>7.63</v>
      </c>
      <c r="BF31">
        <v>2.27</v>
      </c>
      <c r="BG31">
        <v>1.98</v>
      </c>
      <c r="BH31">
        <v>5.77</v>
      </c>
      <c r="BI31">
        <v>4.78</v>
      </c>
      <c r="BJ31">
        <v>3.11</v>
      </c>
      <c r="BK31">
        <v>4.1100000000000003</v>
      </c>
      <c r="BL31">
        <v>2.12</v>
      </c>
      <c r="BM31">
        <v>0</v>
      </c>
      <c r="BN31">
        <v>0.5</v>
      </c>
      <c r="BO31">
        <v>14.66</v>
      </c>
      <c r="BP31">
        <v>3.98</v>
      </c>
      <c r="BQ31">
        <v>4.41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80.939999999999984</v>
      </c>
    </row>
    <row r="32" spans="1:75">
      <c r="A32" t="s">
        <v>74</v>
      </c>
      <c r="B32">
        <v>0</v>
      </c>
      <c r="C32">
        <v>35.700000000000003</v>
      </c>
      <c r="D32">
        <v>6.8250000000000002</v>
      </c>
      <c r="E32">
        <v>0</v>
      </c>
      <c r="F32">
        <v>53.213999999999999</v>
      </c>
      <c r="G32">
        <v>16.832999999999998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28.594000000000001</v>
      </c>
      <c r="AG32">
        <v>39.515999999999998</v>
      </c>
      <c r="AH32">
        <v>140.34540000000001</v>
      </c>
      <c r="AI32">
        <v>48.883200000000002</v>
      </c>
      <c r="AJ32">
        <v>0</v>
      </c>
      <c r="AK32">
        <v>0</v>
      </c>
      <c r="AL32">
        <v>69.72</v>
      </c>
      <c r="AM32">
        <v>0</v>
      </c>
      <c r="AN32">
        <v>0.80345999999999995</v>
      </c>
      <c r="AO32">
        <v>28.812000000000001</v>
      </c>
      <c r="AP32">
        <v>11.529</v>
      </c>
      <c r="AQ32">
        <v>62.244</v>
      </c>
      <c r="AR32">
        <v>21.523199999999999</v>
      </c>
      <c r="AS32">
        <v>0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80.939999999999984</v>
      </c>
      <c r="BA32">
        <f t="shared" si="1"/>
        <v>2786.8524300000008</v>
      </c>
      <c r="BD32">
        <v>24.08</v>
      </c>
      <c r="BE32">
        <v>7.63</v>
      </c>
      <c r="BF32">
        <v>2.27</v>
      </c>
      <c r="BG32">
        <v>1.98</v>
      </c>
      <c r="BH32">
        <v>5.77</v>
      </c>
      <c r="BI32">
        <v>4.78</v>
      </c>
      <c r="BJ32">
        <v>3.11</v>
      </c>
      <c r="BK32">
        <v>4.1100000000000003</v>
      </c>
      <c r="BL32">
        <v>2.12</v>
      </c>
      <c r="BM32">
        <v>0</v>
      </c>
      <c r="BN32">
        <v>0.5</v>
      </c>
      <c r="BO32">
        <v>14.66</v>
      </c>
      <c r="BP32">
        <v>3.98</v>
      </c>
      <c r="BQ32">
        <v>4.41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80.939999999999984</v>
      </c>
    </row>
    <row r="33" spans="1:75">
      <c r="A33" t="s">
        <v>75</v>
      </c>
      <c r="B33">
        <v>0</v>
      </c>
      <c r="C33">
        <v>35.700000000000003</v>
      </c>
      <c r="D33">
        <v>6.8250000000000002</v>
      </c>
      <c r="E33">
        <v>0</v>
      </c>
      <c r="F33">
        <v>53.213999999999999</v>
      </c>
      <c r="G33">
        <v>16.832999999999998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28.594000000000001</v>
      </c>
      <c r="AG33">
        <v>39.515999999999998</v>
      </c>
      <c r="AH33">
        <v>140.34540000000001</v>
      </c>
      <c r="AI33">
        <v>48.883200000000002</v>
      </c>
      <c r="AJ33">
        <v>0</v>
      </c>
      <c r="AK33">
        <v>0</v>
      </c>
      <c r="AL33">
        <v>69.72</v>
      </c>
      <c r="AM33">
        <v>0</v>
      </c>
      <c r="AN33">
        <v>0.80345999999999995</v>
      </c>
      <c r="AO33">
        <v>28.812000000000001</v>
      </c>
      <c r="AP33">
        <v>11.529</v>
      </c>
      <c r="AQ33">
        <v>62.244</v>
      </c>
      <c r="AR33">
        <v>21.523199999999999</v>
      </c>
      <c r="AS33">
        <v>0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80.939999999999984</v>
      </c>
      <c r="BA33">
        <f t="shared" si="1"/>
        <v>2772.7904300000009</v>
      </c>
      <c r="BD33">
        <v>24.08</v>
      </c>
      <c r="BE33">
        <v>7.63</v>
      </c>
      <c r="BF33">
        <v>2.27</v>
      </c>
      <c r="BG33">
        <v>1.98</v>
      </c>
      <c r="BH33">
        <v>5.77</v>
      </c>
      <c r="BI33">
        <v>4.78</v>
      </c>
      <c r="BJ33">
        <v>3.11</v>
      </c>
      <c r="BK33">
        <v>4.1100000000000003</v>
      </c>
      <c r="BL33">
        <v>2.12</v>
      </c>
      <c r="BM33">
        <v>0</v>
      </c>
      <c r="BN33">
        <v>0.5</v>
      </c>
      <c r="BO33">
        <v>14.66</v>
      </c>
      <c r="BP33">
        <v>3.98</v>
      </c>
      <c r="BQ33">
        <v>4.41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80.939999999999984</v>
      </c>
    </row>
    <row r="34" spans="1:75">
      <c r="A34" t="s">
        <v>76</v>
      </c>
      <c r="B34">
        <v>0</v>
      </c>
      <c r="C34">
        <v>35.700000000000003</v>
      </c>
      <c r="D34">
        <v>6.8250000000000002</v>
      </c>
      <c r="E34">
        <v>0</v>
      </c>
      <c r="F34">
        <v>53.213999999999999</v>
      </c>
      <c r="G34">
        <v>16.832999999999998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7.11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28.594000000000001</v>
      </c>
      <c r="AG34">
        <v>39.515999999999998</v>
      </c>
      <c r="AH34">
        <v>140.34540000000001</v>
      </c>
      <c r="AI34">
        <v>19.094999999999999</v>
      </c>
      <c r="AJ34">
        <v>0</v>
      </c>
      <c r="AK34">
        <v>0</v>
      </c>
      <c r="AL34">
        <v>69.72</v>
      </c>
      <c r="AM34">
        <v>0</v>
      </c>
      <c r="AN34">
        <v>0.80345999999999995</v>
      </c>
      <c r="AO34">
        <v>28.812000000000001</v>
      </c>
      <c r="AP34">
        <v>11.529</v>
      </c>
      <c r="AQ34">
        <v>62.244</v>
      </c>
      <c r="AR34">
        <v>21.523199999999999</v>
      </c>
      <c r="AS34">
        <v>0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80.939999999999984</v>
      </c>
      <c r="BA34">
        <f t="shared" si="1"/>
        <v>2726.4513900000002</v>
      </c>
      <c r="BD34">
        <v>24.08</v>
      </c>
      <c r="BE34">
        <v>7.63</v>
      </c>
      <c r="BF34">
        <v>2.27</v>
      </c>
      <c r="BG34">
        <v>1.98</v>
      </c>
      <c r="BH34">
        <v>5.77</v>
      </c>
      <c r="BI34">
        <v>4.78</v>
      </c>
      <c r="BJ34">
        <v>3.11</v>
      </c>
      <c r="BK34">
        <v>4.1100000000000003</v>
      </c>
      <c r="BL34">
        <v>2.12</v>
      </c>
      <c r="BM34">
        <v>0</v>
      </c>
      <c r="BN34">
        <v>0.5</v>
      </c>
      <c r="BO34">
        <v>14.66</v>
      </c>
      <c r="BP34">
        <v>3.98</v>
      </c>
      <c r="BQ34">
        <v>4.41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80.939999999999984</v>
      </c>
    </row>
    <row r="35" spans="1:75">
      <c r="A35" t="s">
        <v>77</v>
      </c>
      <c r="B35">
        <v>0</v>
      </c>
      <c r="C35">
        <v>35.700000000000003</v>
      </c>
      <c r="D35">
        <v>6.8250000000000002</v>
      </c>
      <c r="E35">
        <v>0</v>
      </c>
      <c r="F35">
        <v>53.213999999999999</v>
      </c>
      <c r="G35">
        <v>16.832999999999998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36.591700000000003</v>
      </c>
      <c r="AE35">
        <v>49.436556000000003</v>
      </c>
      <c r="AF35">
        <v>28.594000000000001</v>
      </c>
      <c r="AG35">
        <v>39.515999999999998</v>
      </c>
      <c r="AH35">
        <v>116.9545</v>
      </c>
      <c r="AI35">
        <v>19.094999999999999</v>
      </c>
      <c r="AJ35">
        <v>0</v>
      </c>
      <c r="AK35">
        <v>0</v>
      </c>
      <c r="AL35">
        <v>69.72</v>
      </c>
      <c r="AM35">
        <v>0</v>
      </c>
      <c r="AN35">
        <v>0.80345999999999995</v>
      </c>
      <c r="AO35">
        <v>28.812000000000001</v>
      </c>
      <c r="AP35">
        <v>5.7645</v>
      </c>
      <c r="AQ35">
        <v>62.244</v>
      </c>
      <c r="AR35">
        <v>21.523199999999999</v>
      </c>
      <c r="AS35">
        <v>0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80.939999999999984</v>
      </c>
      <c r="BA35">
        <f t="shared" si="1"/>
        <v>2676.90931</v>
      </c>
      <c r="BD35">
        <v>24.08</v>
      </c>
      <c r="BE35">
        <v>7.63</v>
      </c>
      <c r="BF35">
        <v>2.27</v>
      </c>
      <c r="BG35">
        <v>1.98</v>
      </c>
      <c r="BH35">
        <v>5.77</v>
      </c>
      <c r="BI35">
        <v>4.78</v>
      </c>
      <c r="BJ35">
        <v>3.11</v>
      </c>
      <c r="BK35">
        <v>4.1100000000000003</v>
      </c>
      <c r="BL35">
        <v>2.12</v>
      </c>
      <c r="BM35">
        <v>0</v>
      </c>
      <c r="BN35">
        <v>0.5</v>
      </c>
      <c r="BO35">
        <v>14.66</v>
      </c>
      <c r="BP35">
        <v>3.98</v>
      </c>
      <c r="BQ35">
        <v>4.41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80.939999999999984</v>
      </c>
    </row>
    <row r="36" spans="1:75">
      <c r="A36" t="s">
        <v>78</v>
      </c>
      <c r="B36">
        <v>0</v>
      </c>
      <c r="C36">
        <v>35.700000000000003</v>
      </c>
      <c r="D36">
        <v>6.8250000000000002</v>
      </c>
      <c r="E36">
        <v>0</v>
      </c>
      <c r="F36">
        <v>53.213999999999999</v>
      </c>
      <c r="G36">
        <v>16.832999999999998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36.591700000000003</v>
      </c>
      <c r="AE36">
        <v>49.436556000000003</v>
      </c>
      <c r="AF36">
        <v>28.594000000000001</v>
      </c>
      <c r="AG36">
        <v>39.515999999999998</v>
      </c>
      <c r="AH36">
        <v>116.9545</v>
      </c>
      <c r="AI36">
        <v>19.094999999999999</v>
      </c>
      <c r="AJ36">
        <v>0</v>
      </c>
      <c r="AK36">
        <v>0</v>
      </c>
      <c r="AL36">
        <v>69.72</v>
      </c>
      <c r="AM36">
        <v>0</v>
      </c>
      <c r="AN36">
        <v>0.80345999999999995</v>
      </c>
      <c r="AO36">
        <v>28.812000000000001</v>
      </c>
      <c r="AP36">
        <v>5.7645</v>
      </c>
      <c r="AQ36">
        <v>47.061</v>
      </c>
      <c r="AR36">
        <v>21.523199999999999</v>
      </c>
      <c r="AS36">
        <v>0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80.939999999999984</v>
      </c>
      <c r="BA36">
        <f t="shared" si="1"/>
        <v>2661.72631</v>
      </c>
      <c r="BD36">
        <v>24.08</v>
      </c>
      <c r="BE36">
        <v>7.63</v>
      </c>
      <c r="BF36">
        <v>2.27</v>
      </c>
      <c r="BG36">
        <v>1.98</v>
      </c>
      <c r="BH36">
        <v>5.77</v>
      </c>
      <c r="BI36">
        <v>4.78</v>
      </c>
      <c r="BJ36">
        <v>3.11</v>
      </c>
      <c r="BK36">
        <v>4.1100000000000003</v>
      </c>
      <c r="BL36">
        <v>2.12</v>
      </c>
      <c r="BM36">
        <v>0</v>
      </c>
      <c r="BN36">
        <v>0.5</v>
      </c>
      <c r="BO36">
        <v>14.66</v>
      </c>
      <c r="BP36">
        <v>3.98</v>
      </c>
      <c r="BQ36">
        <v>4.41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80.939999999999984</v>
      </c>
    </row>
    <row r="37" spans="1:75">
      <c r="A37" t="s">
        <v>79</v>
      </c>
      <c r="B37">
        <v>0</v>
      </c>
      <c r="C37">
        <v>35.700000000000003</v>
      </c>
      <c r="D37">
        <v>6.8250000000000002</v>
      </c>
      <c r="E37">
        <v>0</v>
      </c>
      <c r="F37">
        <v>53.213999999999999</v>
      </c>
      <c r="G37">
        <v>16.832999999999998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36.591700000000003</v>
      </c>
      <c r="AE37">
        <v>49.436556000000003</v>
      </c>
      <c r="AF37">
        <v>28.594000000000001</v>
      </c>
      <c r="AG37">
        <v>39.515999999999998</v>
      </c>
      <c r="AH37">
        <v>116.9545</v>
      </c>
      <c r="AI37">
        <v>19.094999999999999</v>
      </c>
      <c r="AJ37">
        <v>0</v>
      </c>
      <c r="AK37">
        <v>0</v>
      </c>
      <c r="AL37">
        <v>59.262</v>
      </c>
      <c r="AM37">
        <v>0</v>
      </c>
      <c r="AN37">
        <v>0.80345999999999995</v>
      </c>
      <c r="AO37">
        <v>28.812000000000001</v>
      </c>
      <c r="AP37">
        <v>5.7645</v>
      </c>
      <c r="AQ37">
        <v>46.683</v>
      </c>
      <c r="AR37">
        <v>16.142399999999999</v>
      </c>
      <c r="AS37">
        <v>0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80.959999999999994</v>
      </c>
      <c r="BA37">
        <f t="shared" si="1"/>
        <v>2646.1887100000004</v>
      </c>
      <c r="BD37">
        <v>24.08</v>
      </c>
      <c r="BE37">
        <v>7.63</v>
      </c>
      <c r="BF37">
        <v>2.29</v>
      </c>
      <c r="BG37">
        <v>1.98</v>
      </c>
      <c r="BH37">
        <v>5.77</v>
      </c>
      <c r="BI37">
        <v>4.78</v>
      </c>
      <c r="BJ37">
        <v>3.11</v>
      </c>
      <c r="BK37">
        <v>4.1100000000000003</v>
      </c>
      <c r="BL37">
        <v>2.12</v>
      </c>
      <c r="BM37">
        <v>0</v>
      </c>
      <c r="BN37">
        <v>0.5</v>
      </c>
      <c r="BO37">
        <v>14.66</v>
      </c>
      <c r="BP37">
        <v>3.98</v>
      </c>
      <c r="BQ37">
        <v>4.41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80.959999999999994</v>
      </c>
    </row>
    <row r="38" spans="1:75">
      <c r="A38" t="s">
        <v>80</v>
      </c>
      <c r="B38">
        <v>0</v>
      </c>
      <c r="C38">
        <v>35.700000000000003</v>
      </c>
      <c r="D38">
        <v>6.8250000000000002</v>
      </c>
      <c r="E38">
        <v>0</v>
      </c>
      <c r="F38">
        <v>53.213999999999999</v>
      </c>
      <c r="G38">
        <v>16.832999999999998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36.591700000000003</v>
      </c>
      <c r="AE38">
        <v>49.436556000000003</v>
      </c>
      <c r="AF38">
        <v>28.594000000000001</v>
      </c>
      <c r="AG38">
        <v>39.515999999999998</v>
      </c>
      <c r="AH38">
        <v>93.563599999999994</v>
      </c>
      <c r="AI38">
        <v>14.003</v>
      </c>
      <c r="AJ38">
        <v>0</v>
      </c>
      <c r="AK38">
        <v>0</v>
      </c>
      <c r="AL38">
        <v>59.262</v>
      </c>
      <c r="AM38">
        <v>0</v>
      </c>
      <c r="AN38">
        <v>0.80345999999999995</v>
      </c>
      <c r="AO38">
        <v>28.812000000000001</v>
      </c>
      <c r="AP38">
        <v>5.7645</v>
      </c>
      <c r="AQ38">
        <v>46.683</v>
      </c>
      <c r="AR38">
        <v>16.142399999999999</v>
      </c>
      <c r="AS38">
        <v>0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80.959999999999994</v>
      </c>
      <c r="BA38">
        <f t="shared" si="1"/>
        <v>2617.7058100000008</v>
      </c>
      <c r="BD38">
        <v>24.08</v>
      </c>
      <c r="BE38">
        <v>7.63</v>
      </c>
      <c r="BF38">
        <v>2.29</v>
      </c>
      <c r="BG38">
        <v>1.98</v>
      </c>
      <c r="BH38">
        <v>5.77</v>
      </c>
      <c r="BI38">
        <v>4.78</v>
      </c>
      <c r="BJ38">
        <v>3.11</v>
      </c>
      <c r="BK38">
        <v>4.1100000000000003</v>
      </c>
      <c r="BL38">
        <v>2.12</v>
      </c>
      <c r="BM38">
        <v>0</v>
      </c>
      <c r="BN38">
        <v>0.5</v>
      </c>
      <c r="BO38">
        <v>14.66</v>
      </c>
      <c r="BP38">
        <v>3.98</v>
      </c>
      <c r="BQ38">
        <v>4.41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80.959999999999994</v>
      </c>
    </row>
    <row r="39" spans="1:75">
      <c r="A39" t="s">
        <v>81</v>
      </c>
      <c r="B39">
        <v>0</v>
      </c>
      <c r="C39">
        <v>35.700000000000003</v>
      </c>
      <c r="D39">
        <v>6.8250000000000002</v>
      </c>
      <c r="E39">
        <v>0</v>
      </c>
      <c r="F39">
        <v>53.213999999999999</v>
      </c>
      <c r="G39">
        <v>16.832999999999998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36.591700000000003</v>
      </c>
      <c r="AE39">
        <v>49.436556000000003</v>
      </c>
      <c r="AF39">
        <v>28.594000000000001</v>
      </c>
      <c r="AG39">
        <v>39.515999999999998</v>
      </c>
      <c r="AH39">
        <v>93.563599999999994</v>
      </c>
      <c r="AI39">
        <v>14.003</v>
      </c>
      <c r="AJ39">
        <v>0</v>
      </c>
      <c r="AK39">
        <v>0</v>
      </c>
      <c r="AL39">
        <v>59.262</v>
      </c>
      <c r="AM39">
        <v>0</v>
      </c>
      <c r="AN39">
        <v>0</v>
      </c>
      <c r="AO39">
        <v>28.812000000000001</v>
      </c>
      <c r="AP39">
        <v>11.529</v>
      </c>
      <c r="AQ39">
        <v>46.683</v>
      </c>
      <c r="AR39">
        <v>16.142399999999999</v>
      </c>
      <c r="AS39">
        <v>0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80.959999999999994</v>
      </c>
      <c r="BA39">
        <f t="shared" si="1"/>
        <v>2622.6668500000005</v>
      </c>
      <c r="BD39">
        <v>24.08</v>
      </c>
      <c r="BE39">
        <v>7.63</v>
      </c>
      <c r="BF39">
        <v>2.29</v>
      </c>
      <c r="BG39">
        <v>1.98</v>
      </c>
      <c r="BH39">
        <v>5.77</v>
      </c>
      <c r="BI39">
        <v>4.78</v>
      </c>
      <c r="BJ39">
        <v>3.11</v>
      </c>
      <c r="BK39">
        <v>4.1100000000000003</v>
      </c>
      <c r="BL39">
        <v>2.12</v>
      </c>
      <c r="BM39">
        <v>0</v>
      </c>
      <c r="BN39">
        <v>0.5</v>
      </c>
      <c r="BO39">
        <v>14.66</v>
      </c>
      <c r="BP39">
        <v>3.98</v>
      </c>
      <c r="BQ39">
        <v>4.41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80.959999999999994</v>
      </c>
    </row>
    <row r="40" spans="1:75">
      <c r="A40" t="s">
        <v>82</v>
      </c>
      <c r="B40">
        <v>0</v>
      </c>
      <c r="C40">
        <v>35.700000000000003</v>
      </c>
      <c r="D40">
        <v>6.8250000000000002</v>
      </c>
      <c r="E40">
        <v>0</v>
      </c>
      <c r="F40">
        <v>53.213999999999999</v>
      </c>
      <c r="G40">
        <v>16.832999999999998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36.591700000000003</v>
      </c>
      <c r="AE40">
        <v>49.436556000000003</v>
      </c>
      <c r="AF40">
        <v>28.594000000000001</v>
      </c>
      <c r="AG40">
        <v>39.515999999999998</v>
      </c>
      <c r="AH40">
        <v>93.563599999999994</v>
      </c>
      <c r="AI40">
        <v>14.003</v>
      </c>
      <c r="AJ40">
        <v>0</v>
      </c>
      <c r="AK40">
        <v>0</v>
      </c>
      <c r="AL40">
        <v>59.262</v>
      </c>
      <c r="AM40">
        <v>0</v>
      </c>
      <c r="AN40">
        <v>0</v>
      </c>
      <c r="AO40">
        <v>28.812000000000001</v>
      </c>
      <c r="AP40">
        <v>11.529</v>
      </c>
      <c r="AQ40">
        <v>46.683</v>
      </c>
      <c r="AR40">
        <v>16.142399999999999</v>
      </c>
      <c r="AS40">
        <v>0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80.959999999999994</v>
      </c>
      <c r="BA40">
        <f t="shared" si="1"/>
        <v>2622.6668500000005</v>
      </c>
      <c r="BD40">
        <v>24.08</v>
      </c>
      <c r="BE40">
        <v>7.63</v>
      </c>
      <c r="BF40">
        <v>2.29</v>
      </c>
      <c r="BG40">
        <v>1.98</v>
      </c>
      <c r="BH40">
        <v>5.77</v>
      </c>
      <c r="BI40">
        <v>4.78</v>
      </c>
      <c r="BJ40">
        <v>3.11</v>
      </c>
      <c r="BK40">
        <v>4.1100000000000003</v>
      </c>
      <c r="BL40">
        <v>2.12</v>
      </c>
      <c r="BM40">
        <v>0</v>
      </c>
      <c r="BN40">
        <v>0.5</v>
      </c>
      <c r="BO40">
        <v>14.66</v>
      </c>
      <c r="BP40">
        <v>3.98</v>
      </c>
      <c r="BQ40">
        <v>4.41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80.959999999999994</v>
      </c>
    </row>
    <row r="41" spans="1:75">
      <c r="A41" t="s">
        <v>83</v>
      </c>
      <c r="B41">
        <v>0</v>
      </c>
      <c r="C41">
        <v>35.700000000000003</v>
      </c>
      <c r="D41">
        <v>6.8250000000000002</v>
      </c>
      <c r="E41">
        <v>0</v>
      </c>
      <c r="F41">
        <v>53.213999999999999</v>
      </c>
      <c r="G41">
        <v>16.832999999999998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13.0634</v>
      </c>
      <c r="AC41">
        <v>8.2771000000000008</v>
      </c>
      <c r="AD41">
        <v>36.591700000000003</v>
      </c>
      <c r="AE41">
        <v>49.436556000000003</v>
      </c>
      <c r="AF41">
        <v>28.594000000000001</v>
      </c>
      <c r="AG41">
        <v>39.515999999999998</v>
      </c>
      <c r="AH41">
        <v>93.563599999999994</v>
      </c>
      <c r="AI41">
        <v>19.094999999999999</v>
      </c>
      <c r="AJ41">
        <v>0</v>
      </c>
      <c r="AK41">
        <v>0</v>
      </c>
      <c r="AL41">
        <v>59.262</v>
      </c>
      <c r="AM41">
        <v>0</v>
      </c>
      <c r="AN41">
        <v>0</v>
      </c>
      <c r="AO41">
        <v>28.812000000000001</v>
      </c>
      <c r="AP41">
        <v>11.529</v>
      </c>
      <c r="AQ41">
        <v>46.683</v>
      </c>
      <c r="AR41">
        <v>16.142399999999999</v>
      </c>
      <c r="AS41">
        <v>0</v>
      </c>
      <c r="AT41">
        <v>11.536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80.909999999999982</v>
      </c>
      <c r="BA41">
        <f t="shared" si="1"/>
        <v>2627.13211</v>
      </c>
      <c r="BD41">
        <v>24.08</v>
      </c>
      <c r="BE41">
        <v>7.63</v>
      </c>
      <c r="BF41">
        <v>2.2400000000000002</v>
      </c>
      <c r="BG41">
        <v>1.98</v>
      </c>
      <c r="BH41">
        <v>5.77</v>
      </c>
      <c r="BI41">
        <v>4.78</v>
      </c>
      <c r="BJ41">
        <v>3.11</v>
      </c>
      <c r="BK41">
        <v>4.1100000000000003</v>
      </c>
      <c r="BL41">
        <v>2.12</v>
      </c>
      <c r="BM41">
        <v>0</v>
      </c>
      <c r="BN41">
        <v>0.5</v>
      </c>
      <c r="BO41">
        <v>14.66</v>
      </c>
      <c r="BP41">
        <v>3.98</v>
      </c>
      <c r="BQ41">
        <v>4.41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80.909999999999982</v>
      </c>
    </row>
    <row r="42" spans="1:75">
      <c r="A42" t="s">
        <v>84</v>
      </c>
      <c r="B42">
        <v>0</v>
      </c>
      <c r="C42">
        <v>35.700000000000003</v>
      </c>
      <c r="D42">
        <v>6.8250000000000002</v>
      </c>
      <c r="E42">
        <v>0</v>
      </c>
      <c r="F42">
        <v>53.213999999999999</v>
      </c>
      <c r="G42">
        <v>16.832999999999998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13.0634</v>
      </c>
      <c r="AC42">
        <v>8.2771000000000008</v>
      </c>
      <c r="AD42">
        <v>36.591700000000003</v>
      </c>
      <c r="AE42">
        <v>49.436556000000003</v>
      </c>
      <c r="AF42">
        <v>28.594000000000001</v>
      </c>
      <c r="AG42">
        <v>39.515999999999998</v>
      </c>
      <c r="AH42">
        <v>93.563599999999994</v>
      </c>
      <c r="AI42">
        <v>19.094999999999999</v>
      </c>
      <c r="AJ42">
        <v>0</v>
      </c>
      <c r="AK42">
        <v>0</v>
      </c>
      <c r="AL42">
        <v>59.262</v>
      </c>
      <c r="AM42">
        <v>0</v>
      </c>
      <c r="AN42">
        <v>0</v>
      </c>
      <c r="AO42">
        <v>28.812000000000001</v>
      </c>
      <c r="AP42">
        <v>11.529</v>
      </c>
      <c r="AQ42">
        <v>46.683</v>
      </c>
      <c r="AR42">
        <v>16.142399999999999</v>
      </c>
      <c r="AS42">
        <v>0</v>
      </c>
      <c r="AT42">
        <v>11.536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81.029999999999987</v>
      </c>
      <c r="BA42">
        <f t="shared" si="1"/>
        <v>2627.2521100000004</v>
      </c>
      <c r="BD42">
        <v>24.08</v>
      </c>
      <c r="BE42">
        <v>7.63</v>
      </c>
      <c r="BF42">
        <v>2.29</v>
      </c>
      <c r="BG42">
        <v>1.98</v>
      </c>
      <c r="BH42">
        <v>5.77</v>
      </c>
      <c r="BI42">
        <v>4.78</v>
      </c>
      <c r="BJ42">
        <v>3.11</v>
      </c>
      <c r="BK42">
        <v>4.1500000000000004</v>
      </c>
      <c r="BL42">
        <v>2.15</v>
      </c>
      <c r="BM42">
        <v>0</v>
      </c>
      <c r="BN42">
        <v>0.5</v>
      </c>
      <c r="BO42">
        <v>14.66</v>
      </c>
      <c r="BP42">
        <v>3.98</v>
      </c>
      <c r="BQ42">
        <v>4.41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81.029999999999987</v>
      </c>
    </row>
    <row r="43" spans="1:75">
      <c r="A43" t="s">
        <v>85</v>
      </c>
      <c r="B43">
        <v>0</v>
      </c>
      <c r="C43">
        <v>35.700000000000003</v>
      </c>
      <c r="D43">
        <v>6.8250000000000002</v>
      </c>
      <c r="E43">
        <v>0</v>
      </c>
      <c r="F43">
        <v>53.213999999999999</v>
      </c>
      <c r="G43">
        <v>16.832999999999998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13.0634</v>
      </c>
      <c r="AC43">
        <v>8.2771000000000008</v>
      </c>
      <c r="AD43">
        <v>36.591700000000003</v>
      </c>
      <c r="AE43">
        <v>49.436556000000003</v>
      </c>
      <c r="AF43">
        <v>28.594000000000001</v>
      </c>
      <c r="AG43">
        <v>39.515999999999998</v>
      </c>
      <c r="AH43">
        <v>93.563599999999994</v>
      </c>
      <c r="AI43">
        <v>19.094999999999999</v>
      </c>
      <c r="AJ43">
        <v>0</v>
      </c>
      <c r="AK43">
        <v>0</v>
      </c>
      <c r="AL43">
        <v>59.262</v>
      </c>
      <c r="AM43">
        <v>0</v>
      </c>
      <c r="AN43">
        <v>0</v>
      </c>
      <c r="AO43">
        <v>28.812000000000001</v>
      </c>
      <c r="AP43">
        <v>11.529</v>
      </c>
      <c r="AQ43">
        <v>31.122</v>
      </c>
      <c r="AR43">
        <v>16.142399999999999</v>
      </c>
      <c r="AS43">
        <v>0</v>
      </c>
      <c r="AT43">
        <v>11.536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81.029999999999987</v>
      </c>
      <c r="BA43">
        <f t="shared" si="1"/>
        <v>2611.6911100000002</v>
      </c>
      <c r="BD43">
        <v>24.08</v>
      </c>
      <c r="BE43">
        <v>7.63</v>
      </c>
      <c r="BF43">
        <v>2.29</v>
      </c>
      <c r="BG43">
        <v>1.98</v>
      </c>
      <c r="BH43">
        <v>5.77</v>
      </c>
      <c r="BI43">
        <v>4.78</v>
      </c>
      <c r="BJ43">
        <v>3.11</v>
      </c>
      <c r="BK43">
        <v>4.1500000000000004</v>
      </c>
      <c r="BL43">
        <v>2.15</v>
      </c>
      <c r="BM43">
        <v>0</v>
      </c>
      <c r="BN43">
        <v>0.5</v>
      </c>
      <c r="BO43">
        <v>14.66</v>
      </c>
      <c r="BP43">
        <v>3.98</v>
      </c>
      <c r="BQ43">
        <v>4.41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81.029999999999987</v>
      </c>
    </row>
    <row r="44" spans="1:75">
      <c r="A44" t="s">
        <v>86</v>
      </c>
      <c r="B44">
        <v>0</v>
      </c>
      <c r="C44">
        <v>35.700000000000003</v>
      </c>
      <c r="D44">
        <v>6.8250000000000002</v>
      </c>
      <c r="E44">
        <v>0</v>
      </c>
      <c r="F44">
        <v>53.213999999999999</v>
      </c>
      <c r="G44">
        <v>16.832999999999998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13.0634</v>
      </c>
      <c r="AC44">
        <v>8.2771000000000008</v>
      </c>
      <c r="AD44">
        <v>36.591700000000003</v>
      </c>
      <c r="AE44">
        <v>49.436556000000003</v>
      </c>
      <c r="AF44">
        <v>28.594000000000001</v>
      </c>
      <c r="AG44">
        <v>39.515999999999998</v>
      </c>
      <c r="AH44">
        <v>93.563599999999994</v>
      </c>
      <c r="AI44">
        <v>19.094999999999999</v>
      </c>
      <c r="AJ44">
        <v>0</v>
      </c>
      <c r="AK44">
        <v>0</v>
      </c>
      <c r="AL44">
        <v>59.262</v>
      </c>
      <c r="AM44">
        <v>0</v>
      </c>
      <c r="AN44">
        <v>0</v>
      </c>
      <c r="AO44">
        <v>28.812000000000001</v>
      </c>
      <c r="AP44">
        <v>11.529</v>
      </c>
      <c r="AQ44">
        <v>31.122</v>
      </c>
      <c r="AR44">
        <v>32.553840000000001</v>
      </c>
      <c r="AS44">
        <v>0</v>
      </c>
      <c r="AT44">
        <v>11.536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81.16</v>
      </c>
      <c r="BA44">
        <f t="shared" si="1"/>
        <v>2628.2325499999997</v>
      </c>
      <c r="BD44">
        <v>24.08</v>
      </c>
      <c r="BE44">
        <v>7.63</v>
      </c>
      <c r="BF44">
        <v>2.29</v>
      </c>
      <c r="BG44">
        <v>1.98</v>
      </c>
      <c r="BH44">
        <v>5.77</v>
      </c>
      <c r="BI44">
        <v>4.78</v>
      </c>
      <c r="BJ44">
        <v>3.11</v>
      </c>
      <c r="BK44">
        <v>4.2300000000000004</v>
      </c>
      <c r="BL44">
        <v>2.2000000000000002</v>
      </c>
      <c r="BM44">
        <v>0</v>
      </c>
      <c r="BN44">
        <v>0.5</v>
      </c>
      <c r="BO44">
        <v>14.66</v>
      </c>
      <c r="BP44">
        <v>3.98</v>
      </c>
      <c r="BQ44">
        <v>4.41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81.16</v>
      </c>
    </row>
    <row r="45" spans="1:75">
      <c r="A45" t="s">
        <v>87</v>
      </c>
      <c r="B45">
        <v>0</v>
      </c>
      <c r="C45">
        <v>35.700000000000003</v>
      </c>
      <c r="D45">
        <v>6.8250000000000002</v>
      </c>
      <c r="E45">
        <v>0</v>
      </c>
      <c r="F45">
        <v>53.213999999999999</v>
      </c>
      <c r="G45">
        <v>16.832999999999998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13.0634</v>
      </c>
      <c r="AC45">
        <v>8.2771000000000008</v>
      </c>
      <c r="AD45">
        <v>36.591700000000003</v>
      </c>
      <c r="AE45">
        <v>49.436556000000003</v>
      </c>
      <c r="AF45">
        <v>28.594000000000001</v>
      </c>
      <c r="AG45">
        <v>39.515999999999998</v>
      </c>
      <c r="AH45">
        <v>93.563599999999994</v>
      </c>
      <c r="AI45">
        <v>3.1825000000000001</v>
      </c>
      <c r="AJ45">
        <v>0</v>
      </c>
      <c r="AK45">
        <v>0</v>
      </c>
      <c r="AL45">
        <v>59.262</v>
      </c>
      <c r="AM45">
        <v>0</v>
      </c>
      <c r="AN45">
        <v>0</v>
      </c>
      <c r="AO45">
        <v>28.812000000000001</v>
      </c>
      <c r="AP45">
        <v>11.529</v>
      </c>
      <c r="AQ45">
        <v>31.122</v>
      </c>
      <c r="AR45">
        <v>32.553840000000001</v>
      </c>
      <c r="AS45">
        <v>0</v>
      </c>
      <c r="AT45">
        <v>11.536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81.459999999999994</v>
      </c>
      <c r="BA45">
        <f t="shared" si="1"/>
        <v>2612.62005</v>
      </c>
      <c r="BD45">
        <v>24.08</v>
      </c>
      <c r="BE45">
        <v>7.63</v>
      </c>
      <c r="BF45">
        <v>2.29</v>
      </c>
      <c r="BG45">
        <v>1.98</v>
      </c>
      <c r="BH45">
        <v>5.77</v>
      </c>
      <c r="BI45">
        <v>4.78</v>
      </c>
      <c r="BJ45">
        <v>3.11</v>
      </c>
      <c r="BK45">
        <v>4.33</v>
      </c>
      <c r="BL45">
        <v>2.4</v>
      </c>
      <c r="BM45">
        <v>0</v>
      </c>
      <c r="BN45">
        <v>0.5</v>
      </c>
      <c r="BO45">
        <v>14.66</v>
      </c>
      <c r="BP45">
        <v>3.98</v>
      </c>
      <c r="BQ45">
        <v>4.41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81.459999999999994</v>
      </c>
    </row>
    <row r="46" spans="1:75">
      <c r="A46" t="s">
        <v>88</v>
      </c>
      <c r="B46">
        <v>0</v>
      </c>
      <c r="C46">
        <v>35.700000000000003</v>
      </c>
      <c r="D46">
        <v>6.8250000000000002</v>
      </c>
      <c r="E46">
        <v>0</v>
      </c>
      <c r="F46">
        <v>53.213999999999999</v>
      </c>
      <c r="G46">
        <v>16.832999999999998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13.0634</v>
      </c>
      <c r="AC46">
        <v>8.2771000000000008</v>
      </c>
      <c r="AD46">
        <v>36.591700000000003</v>
      </c>
      <c r="AE46">
        <v>49.436556000000003</v>
      </c>
      <c r="AF46">
        <v>28.594000000000001</v>
      </c>
      <c r="AG46">
        <v>39.515999999999998</v>
      </c>
      <c r="AH46">
        <v>93.563599999999994</v>
      </c>
      <c r="AI46">
        <v>0</v>
      </c>
      <c r="AJ46">
        <v>0</v>
      </c>
      <c r="AK46">
        <v>0</v>
      </c>
      <c r="AL46">
        <v>59.262</v>
      </c>
      <c r="AM46">
        <v>0</v>
      </c>
      <c r="AN46">
        <v>0</v>
      </c>
      <c r="AO46">
        <v>28.812000000000001</v>
      </c>
      <c r="AP46">
        <v>11.529</v>
      </c>
      <c r="AQ46">
        <v>31.122</v>
      </c>
      <c r="AR46">
        <v>32.553840000000001</v>
      </c>
      <c r="AS46">
        <v>0</v>
      </c>
      <c r="AT46">
        <v>11.536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81.459999999999994</v>
      </c>
      <c r="BA46">
        <f t="shared" si="1"/>
        <v>2609.4375500000001</v>
      </c>
      <c r="BD46">
        <v>24.08</v>
      </c>
      <c r="BE46">
        <v>7.63</v>
      </c>
      <c r="BF46">
        <v>2.29</v>
      </c>
      <c r="BG46">
        <v>1.98</v>
      </c>
      <c r="BH46">
        <v>5.77</v>
      </c>
      <c r="BI46">
        <v>4.78</v>
      </c>
      <c r="BJ46">
        <v>3.11</v>
      </c>
      <c r="BK46">
        <v>4.33</v>
      </c>
      <c r="BL46">
        <v>2.4</v>
      </c>
      <c r="BM46">
        <v>0</v>
      </c>
      <c r="BN46">
        <v>0.5</v>
      </c>
      <c r="BO46">
        <v>14.66</v>
      </c>
      <c r="BP46">
        <v>3.98</v>
      </c>
      <c r="BQ46">
        <v>4.41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81.459999999999994</v>
      </c>
    </row>
    <row r="47" spans="1:75">
      <c r="A47" t="s">
        <v>89</v>
      </c>
      <c r="B47">
        <v>0</v>
      </c>
      <c r="C47">
        <v>35.700000000000003</v>
      </c>
      <c r="D47">
        <v>6.8250000000000002</v>
      </c>
      <c r="E47">
        <v>0</v>
      </c>
      <c r="F47">
        <v>53.213999999999999</v>
      </c>
      <c r="G47">
        <v>16.832999999999998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8.2771000000000008</v>
      </c>
      <c r="AD47">
        <v>36.591700000000003</v>
      </c>
      <c r="AE47">
        <v>49.436556000000003</v>
      </c>
      <c r="AF47">
        <v>28.594000000000001</v>
      </c>
      <c r="AG47">
        <v>39.515999999999998</v>
      </c>
      <c r="AH47">
        <v>93.563599999999994</v>
      </c>
      <c r="AI47">
        <v>0</v>
      </c>
      <c r="AJ47">
        <v>0</v>
      </c>
      <c r="AK47">
        <v>0</v>
      </c>
      <c r="AL47">
        <v>59.262</v>
      </c>
      <c r="AM47">
        <v>0</v>
      </c>
      <c r="AN47">
        <v>0</v>
      </c>
      <c r="AO47">
        <v>28.812000000000001</v>
      </c>
      <c r="AP47">
        <v>11.529</v>
      </c>
      <c r="AQ47">
        <v>31.122</v>
      </c>
      <c r="AR47">
        <v>32.553840000000001</v>
      </c>
      <c r="AS47">
        <v>0</v>
      </c>
      <c r="AT47">
        <v>11.536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81.459999999999994</v>
      </c>
      <c r="BA47">
        <f t="shared" si="1"/>
        <v>2609.4375500000001</v>
      </c>
      <c r="BD47">
        <v>24.08</v>
      </c>
      <c r="BE47">
        <v>7.63</v>
      </c>
      <c r="BF47">
        <v>2.29</v>
      </c>
      <c r="BG47">
        <v>1.98</v>
      </c>
      <c r="BH47">
        <v>5.77</v>
      </c>
      <c r="BI47">
        <v>4.78</v>
      </c>
      <c r="BJ47">
        <v>3.11</v>
      </c>
      <c r="BK47">
        <v>4.33</v>
      </c>
      <c r="BL47">
        <v>2.4</v>
      </c>
      <c r="BM47">
        <v>0</v>
      </c>
      <c r="BN47">
        <v>0.5</v>
      </c>
      <c r="BO47">
        <v>14.66</v>
      </c>
      <c r="BP47">
        <v>3.98</v>
      </c>
      <c r="BQ47">
        <v>4.41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81.459999999999994</v>
      </c>
    </row>
    <row r="48" spans="1:75">
      <c r="A48" t="s">
        <v>90</v>
      </c>
      <c r="B48">
        <v>0</v>
      </c>
      <c r="C48">
        <v>35.700000000000003</v>
      </c>
      <c r="D48">
        <v>6.8250000000000002</v>
      </c>
      <c r="E48">
        <v>0</v>
      </c>
      <c r="F48">
        <v>53.213999999999999</v>
      </c>
      <c r="G48">
        <v>16.832999999999998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8.2771000000000008</v>
      </c>
      <c r="AD48">
        <v>36.591700000000003</v>
      </c>
      <c r="AE48">
        <v>49.436556000000003</v>
      </c>
      <c r="AF48">
        <v>28.594000000000001</v>
      </c>
      <c r="AG48">
        <v>39.515999999999998</v>
      </c>
      <c r="AH48">
        <v>93.563599999999994</v>
      </c>
      <c r="AI48">
        <v>0</v>
      </c>
      <c r="AJ48">
        <v>0</v>
      </c>
      <c r="AK48">
        <v>0</v>
      </c>
      <c r="AL48">
        <v>59.262</v>
      </c>
      <c r="AM48">
        <v>0</v>
      </c>
      <c r="AN48">
        <v>0</v>
      </c>
      <c r="AO48">
        <v>28.812000000000001</v>
      </c>
      <c r="AP48">
        <v>11.529</v>
      </c>
      <c r="AQ48">
        <v>31.122</v>
      </c>
      <c r="AR48">
        <v>21.523199999999999</v>
      </c>
      <c r="AS48">
        <v>0</v>
      </c>
      <c r="AT48">
        <v>11.536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81.459999999999994</v>
      </c>
      <c r="BA48">
        <f t="shared" si="1"/>
        <v>2598.4069100000002</v>
      </c>
      <c r="BD48">
        <v>24.08</v>
      </c>
      <c r="BE48">
        <v>7.63</v>
      </c>
      <c r="BF48">
        <v>2.29</v>
      </c>
      <c r="BG48">
        <v>1.98</v>
      </c>
      <c r="BH48">
        <v>5.77</v>
      </c>
      <c r="BI48">
        <v>4.78</v>
      </c>
      <c r="BJ48">
        <v>3.11</v>
      </c>
      <c r="BK48">
        <v>4.33</v>
      </c>
      <c r="BL48">
        <v>2.4</v>
      </c>
      <c r="BM48">
        <v>0</v>
      </c>
      <c r="BN48">
        <v>0.5</v>
      </c>
      <c r="BO48">
        <v>14.66</v>
      </c>
      <c r="BP48">
        <v>3.98</v>
      </c>
      <c r="BQ48">
        <v>4.41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81.459999999999994</v>
      </c>
    </row>
    <row r="49" spans="1:75">
      <c r="A49" t="s">
        <v>91</v>
      </c>
      <c r="B49">
        <v>0</v>
      </c>
      <c r="C49">
        <v>35.700000000000003</v>
      </c>
      <c r="D49">
        <v>6.8250000000000002</v>
      </c>
      <c r="E49">
        <v>0</v>
      </c>
      <c r="F49">
        <v>53.213999999999999</v>
      </c>
      <c r="G49">
        <v>16.832999999999998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8.2771000000000008</v>
      </c>
      <c r="AD49">
        <v>36.591700000000003</v>
      </c>
      <c r="AE49">
        <v>49.436556000000003</v>
      </c>
      <c r="AF49">
        <v>28.594000000000001</v>
      </c>
      <c r="AG49">
        <v>39.515999999999998</v>
      </c>
      <c r="AH49">
        <v>93.563599999999994</v>
      </c>
      <c r="AI49">
        <v>0</v>
      </c>
      <c r="AJ49">
        <v>0</v>
      </c>
      <c r="AK49">
        <v>0</v>
      </c>
      <c r="AL49">
        <v>59.262</v>
      </c>
      <c r="AM49">
        <v>0</v>
      </c>
      <c r="AN49">
        <v>0</v>
      </c>
      <c r="AO49">
        <v>28.812000000000001</v>
      </c>
      <c r="AP49">
        <v>11.529</v>
      </c>
      <c r="AQ49">
        <v>31.122</v>
      </c>
      <c r="AR49">
        <v>15.87336</v>
      </c>
      <c r="AS49">
        <v>0</v>
      </c>
      <c r="AT49">
        <v>11.536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81.459999999999994</v>
      </c>
      <c r="BA49">
        <f t="shared" si="1"/>
        <v>2592.7570700000001</v>
      </c>
      <c r="BD49">
        <v>24.08</v>
      </c>
      <c r="BE49">
        <v>7.63</v>
      </c>
      <c r="BF49">
        <v>2.29</v>
      </c>
      <c r="BG49">
        <v>1.98</v>
      </c>
      <c r="BH49">
        <v>5.77</v>
      </c>
      <c r="BI49">
        <v>4.78</v>
      </c>
      <c r="BJ49">
        <v>3.11</v>
      </c>
      <c r="BK49">
        <v>4.33</v>
      </c>
      <c r="BL49">
        <v>2.4</v>
      </c>
      <c r="BM49">
        <v>0</v>
      </c>
      <c r="BN49">
        <v>0.5</v>
      </c>
      <c r="BO49">
        <v>14.66</v>
      </c>
      <c r="BP49">
        <v>3.98</v>
      </c>
      <c r="BQ49">
        <v>4.41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81.459999999999994</v>
      </c>
    </row>
    <row r="50" spans="1:75">
      <c r="A50" t="s">
        <v>92</v>
      </c>
      <c r="B50">
        <v>0</v>
      </c>
      <c r="C50">
        <v>35.700000000000003</v>
      </c>
      <c r="D50">
        <v>6.8250000000000002</v>
      </c>
      <c r="E50">
        <v>0</v>
      </c>
      <c r="F50">
        <v>53.213999999999999</v>
      </c>
      <c r="G50">
        <v>16.832999999999998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8.2771000000000008</v>
      </c>
      <c r="AD50">
        <v>36.591700000000003</v>
      </c>
      <c r="AE50">
        <v>49.436556000000003</v>
      </c>
      <c r="AF50">
        <v>28.594000000000001</v>
      </c>
      <c r="AG50">
        <v>39.515999999999998</v>
      </c>
      <c r="AH50">
        <v>93.563599999999994</v>
      </c>
      <c r="AI50">
        <v>0</v>
      </c>
      <c r="AJ50">
        <v>0</v>
      </c>
      <c r="AK50">
        <v>0</v>
      </c>
      <c r="AL50">
        <v>59.262</v>
      </c>
      <c r="AM50">
        <v>0</v>
      </c>
      <c r="AN50">
        <v>0</v>
      </c>
      <c r="AO50">
        <v>28.812000000000001</v>
      </c>
      <c r="AP50">
        <v>11.529</v>
      </c>
      <c r="AQ50">
        <v>31.122</v>
      </c>
      <c r="AR50">
        <v>15.87336</v>
      </c>
      <c r="AS50">
        <v>0</v>
      </c>
      <c r="AT50">
        <v>11.536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81.459999999999994</v>
      </c>
      <c r="BA50">
        <f t="shared" si="1"/>
        <v>2592.7570700000001</v>
      </c>
      <c r="BD50">
        <v>24.08</v>
      </c>
      <c r="BE50">
        <v>7.63</v>
      </c>
      <c r="BF50">
        <v>2.29</v>
      </c>
      <c r="BG50">
        <v>1.98</v>
      </c>
      <c r="BH50">
        <v>5.77</v>
      </c>
      <c r="BI50">
        <v>4.78</v>
      </c>
      <c r="BJ50">
        <v>3.11</v>
      </c>
      <c r="BK50">
        <v>4.33</v>
      </c>
      <c r="BL50">
        <v>2.4</v>
      </c>
      <c r="BM50">
        <v>0</v>
      </c>
      <c r="BN50">
        <v>0.5</v>
      </c>
      <c r="BO50">
        <v>14.66</v>
      </c>
      <c r="BP50">
        <v>3.98</v>
      </c>
      <c r="BQ50">
        <v>4.41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81.459999999999994</v>
      </c>
    </row>
    <row r="51" spans="1:75">
      <c r="A51" t="s">
        <v>93</v>
      </c>
      <c r="B51">
        <v>0</v>
      </c>
      <c r="C51">
        <v>35.700000000000003</v>
      </c>
      <c r="D51">
        <v>6.8250000000000002</v>
      </c>
      <c r="E51">
        <v>0</v>
      </c>
      <c r="F51">
        <v>53.213999999999999</v>
      </c>
      <c r="G51">
        <v>16.832999999999998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9.9975000000000005</v>
      </c>
      <c r="AC51">
        <v>8.2771000000000008</v>
      </c>
      <c r="AD51">
        <v>36.591700000000003</v>
      </c>
      <c r="AE51">
        <v>49.436556000000003</v>
      </c>
      <c r="AF51">
        <v>28.594000000000001</v>
      </c>
      <c r="AG51">
        <v>39.515999999999998</v>
      </c>
      <c r="AH51">
        <v>93.563599999999994</v>
      </c>
      <c r="AI51">
        <v>0</v>
      </c>
      <c r="AJ51">
        <v>0</v>
      </c>
      <c r="AK51">
        <v>0</v>
      </c>
      <c r="AL51">
        <v>59.262</v>
      </c>
      <c r="AM51">
        <v>0</v>
      </c>
      <c r="AN51">
        <v>0</v>
      </c>
      <c r="AO51">
        <v>28.812000000000001</v>
      </c>
      <c r="AP51">
        <v>11.529</v>
      </c>
      <c r="AQ51">
        <v>31.122</v>
      </c>
      <c r="AR51">
        <v>15.87336</v>
      </c>
      <c r="AS51">
        <v>0</v>
      </c>
      <c r="AT51">
        <v>11.536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81.459999999999994</v>
      </c>
      <c r="BA51">
        <f t="shared" si="1"/>
        <v>2583.1373699999999</v>
      </c>
      <c r="BD51">
        <v>24.08</v>
      </c>
      <c r="BE51">
        <v>7.63</v>
      </c>
      <c r="BF51">
        <v>2.29</v>
      </c>
      <c r="BG51">
        <v>1.98</v>
      </c>
      <c r="BH51">
        <v>5.77</v>
      </c>
      <c r="BI51">
        <v>4.78</v>
      </c>
      <c r="BJ51">
        <v>3.11</v>
      </c>
      <c r="BK51">
        <v>4.33</v>
      </c>
      <c r="BL51">
        <v>2.4</v>
      </c>
      <c r="BM51">
        <v>0</v>
      </c>
      <c r="BN51">
        <v>0.5</v>
      </c>
      <c r="BO51">
        <v>14.66</v>
      </c>
      <c r="BP51">
        <v>3.98</v>
      </c>
      <c r="BQ51">
        <v>4.41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81.459999999999994</v>
      </c>
    </row>
    <row r="52" spans="1:75">
      <c r="A52" t="s">
        <v>94</v>
      </c>
      <c r="B52">
        <v>0</v>
      </c>
      <c r="C52">
        <v>35.700000000000003</v>
      </c>
      <c r="D52">
        <v>6.8250000000000002</v>
      </c>
      <c r="E52">
        <v>0</v>
      </c>
      <c r="F52">
        <v>53.213999999999999</v>
      </c>
      <c r="G52">
        <v>16.832999999999998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9.9975000000000005</v>
      </c>
      <c r="AC52">
        <v>8.2771000000000008</v>
      </c>
      <c r="AD52">
        <v>36.591700000000003</v>
      </c>
      <c r="AE52">
        <v>49.436556000000003</v>
      </c>
      <c r="AF52">
        <v>28.594000000000001</v>
      </c>
      <c r="AG52">
        <v>39.515999999999998</v>
      </c>
      <c r="AH52">
        <v>93.563599999999994</v>
      </c>
      <c r="AI52">
        <v>0</v>
      </c>
      <c r="AJ52">
        <v>0</v>
      </c>
      <c r="AK52">
        <v>0</v>
      </c>
      <c r="AL52">
        <v>59.262</v>
      </c>
      <c r="AM52">
        <v>0</v>
      </c>
      <c r="AN52">
        <v>0</v>
      </c>
      <c r="AO52">
        <v>28.812000000000001</v>
      </c>
      <c r="AP52">
        <v>11.529</v>
      </c>
      <c r="AQ52">
        <v>31.122</v>
      </c>
      <c r="AR52">
        <v>15.87336</v>
      </c>
      <c r="AS52">
        <v>0</v>
      </c>
      <c r="AT52">
        <v>11.536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81.459999999999994</v>
      </c>
      <c r="BA52">
        <f t="shared" si="1"/>
        <v>2583.1373699999999</v>
      </c>
      <c r="BD52">
        <v>24.08</v>
      </c>
      <c r="BE52">
        <v>7.63</v>
      </c>
      <c r="BF52">
        <v>2.29</v>
      </c>
      <c r="BG52">
        <v>1.98</v>
      </c>
      <c r="BH52">
        <v>5.77</v>
      </c>
      <c r="BI52">
        <v>4.78</v>
      </c>
      <c r="BJ52">
        <v>3.11</v>
      </c>
      <c r="BK52">
        <v>4.33</v>
      </c>
      <c r="BL52">
        <v>2.4</v>
      </c>
      <c r="BM52">
        <v>0</v>
      </c>
      <c r="BN52">
        <v>0.5</v>
      </c>
      <c r="BO52">
        <v>14.66</v>
      </c>
      <c r="BP52">
        <v>3.98</v>
      </c>
      <c r="BQ52">
        <v>4.41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81.459999999999994</v>
      </c>
    </row>
    <row r="53" spans="1:75">
      <c r="A53" t="s">
        <v>95</v>
      </c>
      <c r="B53">
        <v>0</v>
      </c>
      <c r="C53">
        <v>35.700000000000003</v>
      </c>
      <c r="D53">
        <v>6.8250000000000002</v>
      </c>
      <c r="E53">
        <v>0</v>
      </c>
      <c r="F53">
        <v>53.213999999999999</v>
      </c>
      <c r="G53">
        <v>16.832999999999998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9.9975000000000005</v>
      </c>
      <c r="AC53">
        <v>8.2771000000000008</v>
      </c>
      <c r="AD53">
        <v>36.591700000000003</v>
      </c>
      <c r="AE53">
        <v>49.436556000000003</v>
      </c>
      <c r="AF53">
        <v>28.594000000000001</v>
      </c>
      <c r="AG53">
        <v>39.515999999999998</v>
      </c>
      <c r="AH53">
        <v>93.563599999999994</v>
      </c>
      <c r="AI53">
        <v>0</v>
      </c>
      <c r="AJ53">
        <v>0</v>
      </c>
      <c r="AK53">
        <v>0</v>
      </c>
      <c r="AL53">
        <v>59.262</v>
      </c>
      <c r="AM53">
        <v>0</v>
      </c>
      <c r="AN53">
        <v>0</v>
      </c>
      <c r="AO53">
        <v>28.812000000000001</v>
      </c>
      <c r="AP53">
        <v>11.529</v>
      </c>
      <c r="AQ53">
        <v>31.122</v>
      </c>
      <c r="AR53">
        <v>15.87336</v>
      </c>
      <c r="AS53">
        <v>0</v>
      </c>
      <c r="AT53">
        <v>11.536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81.459999999999994</v>
      </c>
      <c r="BA53">
        <f t="shared" si="1"/>
        <v>2583.1373699999999</v>
      </c>
      <c r="BD53">
        <v>24.08</v>
      </c>
      <c r="BE53">
        <v>7.63</v>
      </c>
      <c r="BF53">
        <v>2.29</v>
      </c>
      <c r="BG53">
        <v>1.98</v>
      </c>
      <c r="BH53">
        <v>5.77</v>
      </c>
      <c r="BI53">
        <v>4.78</v>
      </c>
      <c r="BJ53">
        <v>3.11</v>
      </c>
      <c r="BK53">
        <v>4.33</v>
      </c>
      <c r="BL53">
        <v>2.4</v>
      </c>
      <c r="BM53">
        <v>0</v>
      </c>
      <c r="BN53">
        <v>0.5</v>
      </c>
      <c r="BO53">
        <v>14.66</v>
      </c>
      <c r="BP53">
        <v>3.98</v>
      </c>
      <c r="BQ53">
        <v>4.41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81.459999999999994</v>
      </c>
    </row>
    <row r="54" spans="1:75">
      <c r="A54" t="s">
        <v>96</v>
      </c>
      <c r="B54">
        <v>0</v>
      </c>
      <c r="C54">
        <v>35.700000000000003</v>
      </c>
      <c r="D54">
        <v>6.8250000000000002</v>
      </c>
      <c r="E54">
        <v>0</v>
      </c>
      <c r="F54">
        <v>53.213999999999999</v>
      </c>
      <c r="G54">
        <v>16.832999999999998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9.9975000000000005</v>
      </c>
      <c r="AC54">
        <v>8.9138000000000002</v>
      </c>
      <c r="AD54">
        <v>36.591700000000003</v>
      </c>
      <c r="AE54">
        <v>49.436556000000003</v>
      </c>
      <c r="AF54">
        <v>28.594000000000001</v>
      </c>
      <c r="AG54">
        <v>39.515999999999998</v>
      </c>
      <c r="AH54">
        <v>93.563599999999994</v>
      </c>
      <c r="AI54">
        <v>0</v>
      </c>
      <c r="AJ54">
        <v>0</v>
      </c>
      <c r="AK54">
        <v>0</v>
      </c>
      <c r="AL54">
        <v>59.262</v>
      </c>
      <c r="AM54">
        <v>0</v>
      </c>
      <c r="AN54">
        <v>0</v>
      </c>
      <c r="AO54">
        <v>28.812000000000001</v>
      </c>
      <c r="AP54">
        <v>11.529</v>
      </c>
      <c r="AQ54">
        <v>31.122</v>
      </c>
      <c r="AR54">
        <v>15.87336</v>
      </c>
      <c r="AS54">
        <v>0</v>
      </c>
      <c r="AT54">
        <v>11.536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81.3</v>
      </c>
      <c r="BA54">
        <f t="shared" si="1"/>
        <v>2583.6140700000001</v>
      </c>
      <c r="BD54">
        <v>24.08</v>
      </c>
      <c r="BE54">
        <v>7.63</v>
      </c>
      <c r="BF54">
        <v>2.29</v>
      </c>
      <c r="BG54">
        <v>1.98</v>
      </c>
      <c r="BH54">
        <v>5.77</v>
      </c>
      <c r="BI54">
        <v>4.78</v>
      </c>
      <c r="BJ54">
        <v>3.11</v>
      </c>
      <c r="BK54">
        <v>4.2300000000000004</v>
      </c>
      <c r="BL54">
        <v>2.34</v>
      </c>
      <c r="BM54">
        <v>0</v>
      </c>
      <c r="BN54">
        <v>0.5</v>
      </c>
      <c r="BO54">
        <v>14.66</v>
      </c>
      <c r="BP54">
        <v>3.98</v>
      </c>
      <c r="BQ54">
        <v>4.41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81.3</v>
      </c>
    </row>
    <row r="55" spans="1:75">
      <c r="A55" t="s">
        <v>97</v>
      </c>
      <c r="B55">
        <v>0</v>
      </c>
      <c r="C55">
        <v>35.700000000000003</v>
      </c>
      <c r="D55">
        <v>6.8250000000000002</v>
      </c>
      <c r="E55">
        <v>0</v>
      </c>
      <c r="F55">
        <v>53.213999999999999</v>
      </c>
      <c r="G55">
        <v>16.832999999999998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9.9975000000000005</v>
      </c>
      <c r="AC55">
        <v>9.6778399999999998</v>
      </c>
      <c r="AD55">
        <v>36.591700000000003</v>
      </c>
      <c r="AE55">
        <v>49.436556000000003</v>
      </c>
      <c r="AF55">
        <v>28.594000000000001</v>
      </c>
      <c r="AG55">
        <v>39.515999999999998</v>
      </c>
      <c r="AH55">
        <v>93.563599999999994</v>
      </c>
      <c r="AI55">
        <v>0</v>
      </c>
      <c r="AJ55">
        <v>0</v>
      </c>
      <c r="AK55">
        <v>0</v>
      </c>
      <c r="AL55">
        <v>59.262</v>
      </c>
      <c r="AM55">
        <v>0</v>
      </c>
      <c r="AN55">
        <v>0</v>
      </c>
      <c r="AO55">
        <v>28.812000000000001</v>
      </c>
      <c r="AP55">
        <v>11.529</v>
      </c>
      <c r="AQ55">
        <v>31.122</v>
      </c>
      <c r="AR55">
        <v>15.87336</v>
      </c>
      <c r="AS55">
        <v>0</v>
      </c>
      <c r="AT55">
        <v>11.536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81.3</v>
      </c>
      <c r="BA55">
        <f t="shared" si="1"/>
        <v>2584.3781100000001</v>
      </c>
      <c r="BD55">
        <v>24.08</v>
      </c>
      <c r="BE55">
        <v>7.63</v>
      </c>
      <c r="BF55">
        <v>2.29</v>
      </c>
      <c r="BG55">
        <v>1.98</v>
      </c>
      <c r="BH55">
        <v>5.77</v>
      </c>
      <c r="BI55">
        <v>4.78</v>
      </c>
      <c r="BJ55">
        <v>3.11</v>
      </c>
      <c r="BK55">
        <v>4.2300000000000004</v>
      </c>
      <c r="BL55">
        <v>2.34</v>
      </c>
      <c r="BM55">
        <v>0</v>
      </c>
      <c r="BN55">
        <v>0.5</v>
      </c>
      <c r="BO55">
        <v>14.66</v>
      </c>
      <c r="BP55">
        <v>3.98</v>
      </c>
      <c r="BQ55">
        <v>4.41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81.3</v>
      </c>
    </row>
    <row r="56" spans="1:75">
      <c r="A56" t="s">
        <v>98</v>
      </c>
      <c r="B56">
        <v>0</v>
      </c>
      <c r="C56">
        <v>35.700000000000003</v>
      </c>
      <c r="D56">
        <v>6.8250000000000002</v>
      </c>
      <c r="E56">
        <v>0</v>
      </c>
      <c r="F56">
        <v>53.213999999999999</v>
      </c>
      <c r="G56">
        <v>16.832999999999998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9.9975000000000005</v>
      </c>
      <c r="AC56">
        <v>9.6778399999999998</v>
      </c>
      <c r="AD56">
        <v>36.591700000000003</v>
      </c>
      <c r="AE56">
        <v>49.436556000000003</v>
      </c>
      <c r="AF56">
        <v>28.594000000000001</v>
      </c>
      <c r="AG56">
        <v>39.515999999999998</v>
      </c>
      <c r="AH56">
        <v>93.563599999999994</v>
      </c>
      <c r="AI56">
        <v>0</v>
      </c>
      <c r="AJ56">
        <v>0</v>
      </c>
      <c r="AK56">
        <v>0</v>
      </c>
      <c r="AL56">
        <v>59.262</v>
      </c>
      <c r="AM56">
        <v>0</v>
      </c>
      <c r="AN56">
        <v>0</v>
      </c>
      <c r="AO56">
        <v>28.812000000000001</v>
      </c>
      <c r="AP56">
        <v>11.529</v>
      </c>
      <c r="AQ56">
        <v>31.122</v>
      </c>
      <c r="AR56">
        <v>15.87336</v>
      </c>
      <c r="AS56">
        <v>0</v>
      </c>
      <c r="AT56">
        <v>11.536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81.3</v>
      </c>
      <c r="BA56">
        <f t="shared" si="1"/>
        <v>2584.3781100000001</v>
      </c>
      <c r="BD56">
        <v>24.08</v>
      </c>
      <c r="BE56">
        <v>7.63</v>
      </c>
      <c r="BF56">
        <v>2.29</v>
      </c>
      <c r="BG56">
        <v>1.98</v>
      </c>
      <c r="BH56">
        <v>5.77</v>
      </c>
      <c r="BI56">
        <v>4.78</v>
      </c>
      <c r="BJ56">
        <v>3.11</v>
      </c>
      <c r="BK56">
        <v>4.2300000000000004</v>
      </c>
      <c r="BL56">
        <v>2.34</v>
      </c>
      <c r="BM56">
        <v>0</v>
      </c>
      <c r="BN56">
        <v>0.5</v>
      </c>
      <c r="BO56">
        <v>14.66</v>
      </c>
      <c r="BP56">
        <v>3.98</v>
      </c>
      <c r="BQ56">
        <v>4.41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81.3</v>
      </c>
    </row>
    <row r="57" spans="1:75">
      <c r="A57" t="s">
        <v>99</v>
      </c>
      <c r="B57">
        <v>0</v>
      </c>
      <c r="C57">
        <v>35.700000000000003</v>
      </c>
      <c r="D57">
        <v>6.8250000000000002</v>
      </c>
      <c r="E57">
        <v>0</v>
      </c>
      <c r="F57">
        <v>53.213999999999999</v>
      </c>
      <c r="G57">
        <v>16.832999999999998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0</v>
      </c>
      <c r="AB57">
        <v>9.9975000000000005</v>
      </c>
      <c r="AC57">
        <v>9.6778399999999998</v>
      </c>
      <c r="AD57">
        <v>36.591700000000003</v>
      </c>
      <c r="AE57">
        <v>49.436556000000003</v>
      </c>
      <c r="AF57">
        <v>28.594000000000001</v>
      </c>
      <c r="AG57">
        <v>39.515999999999998</v>
      </c>
      <c r="AH57">
        <v>93.563599999999994</v>
      </c>
      <c r="AI57">
        <v>0</v>
      </c>
      <c r="AJ57">
        <v>0</v>
      </c>
      <c r="AK57">
        <v>0</v>
      </c>
      <c r="AL57">
        <v>59.262</v>
      </c>
      <c r="AM57">
        <v>0</v>
      </c>
      <c r="AN57">
        <v>0.80345999999999995</v>
      </c>
      <c r="AO57">
        <v>28.812000000000001</v>
      </c>
      <c r="AP57">
        <v>11.529</v>
      </c>
      <c r="AQ57">
        <v>31.122</v>
      </c>
      <c r="AR57">
        <v>15.87336</v>
      </c>
      <c r="AS57">
        <v>0</v>
      </c>
      <c r="AT57">
        <v>12.1952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81.3</v>
      </c>
      <c r="BA57">
        <f t="shared" si="1"/>
        <v>2585.8407700000002</v>
      </c>
      <c r="BD57">
        <v>24.08</v>
      </c>
      <c r="BE57">
        <v>7.63</v>
      </c>
      <c r="BF57">
        <v>2.29</v>
      </c>
      <c r="BG57">
        <v>1.98</v>
      </c>
      <c r="BH57">
        <v>5.77</v>
      </c>
      <c r="BI57">
        <v>4.78</v>
      </c>
      <c r="BJ57">
        <v>3.11</v>
      </c>
      <c r="BK57">
        <v>4.2300000000000004</v>
      </c>
      <c r="BL57">
        <v>2.34</v>
      </c>
      <c r="BM57">
        <v>0</v>
      </c>
      <c r="BN57">
        <v>0.5</v>
      </c>
      <c r="BO57">
        <v>14.66</v>
      </c>
      <c r="BP57">
        <v>3.98</v>
      </c>
      <c r="BQ57">
        <v>4.41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81.3</v>
      </c>
    </row>
    <row r="58" spans="1:75">
      <c r="A58" t="s">
        <v>100</v>
      </c>
      <c r="B58">
        <v>0</v>
      </c>
      <c r="C58">
        <v>35.700000000000003</v>
      </c>
      <c r="D58">
        <v>6.8250000000000002</v>
      </c>
      <c r="E58">
        <v>0</v>
      </c>
      <c r="F58">
        <v>53.213999999999999</v>
      </c>
      <c r="G58">
        <v>16.832999999999998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0</v>
      </c>
      <c r="AB58">
        <v>9.9975000000000005</v>
      </c>
      <c r="AC58">
        <v>9.6778399999999998</v>
      </c>
      <c r="AD58">
        <v>36.591700000000003</v>
      </c>
      <c r="AE58">
        <v>49.436556000000003</v>
      </c>
      <c r="AF58">
        <v>28.594000000000001</v>
      </c>
      <c r="AG58">
        <v>39.515999999999998</v>
      </c>
      <c r="AH58">
        <v>105.8746</v>
      </c>
      <c r="AI58">
        <v>0</v>
      </c>
      <c r="AJ58">
        <v>0</v>
      </c>
      <c r="AK58">
        <v>0</v>
      </c>
      <c r="AL58">
        <v>59.262</v>
      </c>
      <c r="AM58">
        <v>0</v>
      </c>
      <c r="AN58">
        <v>0.80345999999999995</v>
      </c>
      <c r="AO58">
        <v>28.812000000000001</v>
      </c>
      <c r="AP58">
        <v>11.529</v>
      </c>
      <c r="AQ58">
        <v>46.683</v>
      </c>
      <c r="AR58">
        <v>15.87336</v>
      </c>
      <c r="AS58">
        <v>0</v>
      </c>
      <c r="AT58">
        <v>12.1952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81.3</v>
      </c>
      <c r="BA58">
        <f t="shared" si="1"/>
        <v>2613.7127700000005</v>
      </c>
      <c r="BD58">
        <v>24.08</v>
      </c>
      <c r="BE58">
        <v>7.63</v>
      </c>
      <c r="BF58">
        <v>2.29</v>
      </c>
      <c r="BG58">
        <v>1.98</v>
      </c>
      <c r="BH58">
        <v>5.77</v>
      </c>
      <c r="BI58">
        <v>4.78</v>
      </c>
      <c r="BJ58">
        <v>3.11</v>
      </c>
      <c r="BK58">
        <v>4.2300000000000004</v>
      </c>
      <c r="BL58">
        <v>2.34</v>
      </c>
      <c r="BM58">
        <v>0</v>
      </c>
      <c r="BN58">
        <v>0.5</v>
      </c>
      <c r="BO58">
        <v>14.66</v>
      </c>
      <c r="BP58">
        <v>3.98</v>
      </c>
      <c r="BQ58">
        <v>4.41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81.3</v>
      </c>
    </row>
    <row r="59" spans="1:75">
      <c r="A59" t="s">
        <v>101</v>
      </c>
      <c r="B59">
        <v>0</v>
      </c>
      <c r="C59">
        <v>35.700000000000003</v>
      </c>
      <c r="D59">
        <v>6.8250000000000002</v>
      </c>
      <c r="E59">
        <v>0</v>
      </c>
      <c r="F59">
        <v>53.213999999999999</v>
      </c>
      <c r="G59">
        <v>16.832999999999998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0</v>
      </c>
      <c r="AB59">
        <v>9.9975000000000005</v>
      </c>
      <c r="AC59">
        <v>9.6778399999999998</v>
      </c>
      <c r="AD59">
        <v>36.591700000000003</v>
      </c>
      <c r="AE59">
        <v>49.436556000000003</v>
      </c>
      <c r="AF59">
        <v>28.594000000000001</v>
      </c>
      <c r="AG59">
        <v>39.515999999999998</v>
      </c>
      <c r="AH59">
        <v>116.9545</v>
      </c>
      <c r="AI59">
        <v>0</v>
      </c>
      <c r="AJ59">
        <v>0</v>
      </c>
      <c r="AK59">
        <v>0</v>
      </c>
      <c r="AL59">
        <v>59.262</v>
      </c>
      <c r="AM59">
        <v>0</v>
      </c>
      <c r="AN59">
        <v>0.80345999999999995</v>
      </c>
      <c r="AO59">
        <v>28.812000000000001</v>
      </c>
      <c r="AP59">
        <v>11.529</v>
      </c>
      <c r="AQ59">
        <v>46.683</v>
      </c>
      <c r="AR59">
        <v>32.553840000000001</v>
      </c>
      <c r="AS59">
        <v>0</v>
      </c>
      <c r="AT59">
        <v>12.8544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81.3</v>
      </c>
      <c r="BA59">
        <f t="shared" si="1"/>
        <v>2642.1323500000003</v>
      </c>
      <c r="BD59">
        <v>24.08</v>
      </c>
      <c r="BE59">
        <v>7.63</v>
      </c>
      <c r="BF59">
        <v>2.29</v>
      </c>
      <c r="BG59">
        <v>1.98</v>
      </c>
      <c r="BH59">
        <v>5.77</v>
      </c>
      <c r="BI59">
        <v>4.78</v>
      </c>
      <c r="BJ59">
        <v>3.11</v>
      </c>
      <c r="BK59">
        <v>4.2300000000000004</v>
      </c>
      <c r="BL59">
        <v>2.34</v>
      </c>
      <c r="BM59">
        <v>0</v>
      </c>
      <c r="BN59">
        <v>0.5</v>
      </c>
      <c r="BO59">
        <v>14.66</v>
      </c>
      <c r="BP59">
        <v>3.98</v>
      </c>
      <c r="BQ59">
        <v>4.41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81.3</v>
      </c>
    </row>
    <row r="60" spans="1:75">
      <c r="A60" t="s">
        <v>102</v>
      </c>
      <c r="B60">
        <v>0</v>
      </c>
      <c r="C60">
        <v>35.700000000000003</v>
      </c>
      <c r="D60">
        <v>6.8250000000000002</v>
      </c>
      <c r="E60">
        <v>0</v>
      </c>
      <c r="F60">
        <v>53.213999999999999</v>
      </c>
      <c r="G60">
        <v>16.832999999999998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0</v>
      </c>
      <c r="AB60">
        <v>9.9975000000000005</v>
      </c>
      <c r="AC60">
        <v>9.6778399999999998</v>
      </c>
      <c r="AD60">
        <v>36.591700000000003</v>
      </c>
      <c r="AE60">
        <v>49.436556000000003</v>
      </c>
      <c r="AF60">
        <v>28.594000000000001</v>
      </c>
      <c r="AG60">
        <v>39.515999999999998</v>
      </c>
      <c r="AH60">
        <v>116.9545</v>
      </c>
      <c r="AI60">
        <v>0</v>
      </c>
      <c r="AJ60">
        <v>0</v>
      </c>
      <c r="AK60">
        <v>0</v>
      </c>
      <c r="AL60">
        <v>59.262</v>
      </c>
      <c r="AM60">
        <v>0</v>
      </c>
      <c r="AN60">
        <v>0.80345999999999995</v>
      </c>
      <c r="AO60">
        <v>28.812000000000001</v>
      </c>
      <c r="AP60">
        <v>11.529</v>
      </c>
      <c r="AQ60">
        <v>46.683</v>
      </c>
      <c r="AR60">
        <v>32.553840000000001</v>
      </c>
      <c r="AS60">
        <v>0</v>
      </c>
      <c r="AT60">
        <v>12.8544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81.3</v>
      </c>
      <c r="BA60">
        <f t="shared" si="1"/>
        <v>2642.1323500000003</v>
      </c>
      <c r="BD60">
        <v>24.08</v>
      </c>
      <c r="BE60">
        <v>7.63</v>
      </c>
      <c r="BF60">
        <v>2.29</v>
      </c>
      <c r="BG60">
        <v>1.98</v>
      </c>
      <c r="BH60">
        <v>5.77</v>
      </c>
      <c r="BI60">
        <v>4.78</v>
      </c>
      <c r="BJ60">
        <v>3.11</v>
      </c>
      <c r="BK60">
        <v>4.2300000000000004</v>
      </c>
      <c r="BL60">
        <v>2.34</v>
      </c>
      <c r="BM60">
        <v>0</v>
      </c>
      <c r="BN60">
        <v>0.5</v>
      </c>
      <c r="BO60">
        <v>14.66</v>
      </c>
      <c r="BP60">
        <v>3.98</v>
      </c>
      <c r="BQ60">
        <v>4.41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81.3</v>
      </c>
    </row>
    <row r="61" spans="1:75">
      <c r="A61" t="s">
        <v>103</v>
      </c>
      <c r="B61">
        <v>0</v>
      </c>
      <c r="C61">
        <v>35.700000000000003</v>
      </c>
      <c r="D61">
        <v>6.8250000000000002</v>
      </c>
      <c r="E61">
        <v>0</v>
      </c>
      <c r="F61">
        <v>53.213999999999999</v>
      </c>
      <c r="G61">
        <v>16.832999999999998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9.9975000000000005</v>
      </c>
      <c r="AC61">
        <v>9.6778399999999998</v>
      </c>
      <c r="AD61">
        <v>36.591700000000003</v>
      </c>
      <c r="AE61">
        <v>49.436556000000003</v>
      </c>
      <c r="AF61">
        <v>28.594000000000001</v>
      </c>
      <c r="AG61">
        <v>39.515999999999998</v>
      </c>
      <c r="AH61">
        <v>116.9545</v>
      </c>
      <c r="AI61">
        <v>0</v>
      </c>
      <c r="AJ61">
        <v>0</v>
      </c>
      <c r="AK61">
        <v>0</v>
      </c>
      <c r="AL61">
        <v>59.262</v>
      </c>
      <c r="AM61">
        <v>0</v>
      </c>
      <c r="AN61">
        <v>0.80345999999999995</v>
      </c>
      <c r="AO61">
        <v>28.812000000000001</v>
      </c>
      <c r="AP61">
        <v>11.529</v>
      </c>
      <c r="AQ61">
        <v>46.683</v>
      </c>
      <c r="AR61">
        <v>32.553840000000001</v>
      </c>
      <c r="AS61">
        <v>0</v>
      </c>
      <c r="AT61">
        <v>13.183999999999999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81.3</v>
      </c>
      <c r="BA61">
        <f t="shared" si="1"/>
        <v>2649.0157500000005</v>
      </c>
      <c r="BD61">
        <v>24.08</v>
      </c>
      <c r="BE61">
        <v>7.63</v>
      </c>
      <c r="BF61">
        <v>2.29</v>
      </c>
      <c r="BG61">
        <v>1.98</v>
      </c>
      <c r="BH61">
        <v>5.77</v>
      </c>
      <c r="BI61">
        <v>4.78</v>
      </c>
      <c r="BJ61">
        <v>3.11</v>
      </c>
      <c r="BK61">
        <v>4.2300000000000004</v>
      </c>
      <c r="BL61">
        <v>2.34</v>
      </c>
      <c r="BM61">
        <v>0</v>
      </c>
      <c r="BN61">
        <v>0.5</v>
      </c>
      <c r="BO61">
        <v>14.66</v>
      </c>
      <c r="BP61">
        <v>3.98</v>
      </c>
      <c r="BQ61">
        <v>4.41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81.3</v>
      </c>
    </row>
    <row r="62" spans="1:75">
      <c r="A62" t="s">
        <v>104</v>
      </c>
      <c r="B62">
        <v>0</v>
      </c>
      <c r="C62">
        <v>35.700000000000003</v>
      </c>
      <c r="D62">
        <v>6.8250000000000002</v>
      </c>
      <c r="E62">
        <v>0</v>
      </c>
      <c r="F62">
        <v>53.213999999999999</v>
      </c>
      <c r="G62">
        <v>16.832999999999998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9.9975000000000005</v>
      </c>
      <c r="AC62">
        <v>9.6778399999999998</v>
      </c>
      <c r="AD62">
        <v>36.591700000000003</v>
      </c>
      <c r="AE62">
        <v>49.436556000000003</v>
      </c>
      <c r="AF62">
        <v>28.594000000000001</v>
      </c>
      <c r="AG62">
        <v>39.515999999999998</v>
      </c>
      <c r="AH62">
        <v>116.9545</v>
      </c>
      <c r="AI62">
        <v>0</v>
      </c>
      <c r="AJ62">
        <v>0</v>
      </c>
      <c r="AK62">
        <v>0</v>
      </c>
      <c r="AL62">
        <v>59.262</v>
      </c>
      <c r="AM62">
        <v>0</v>
      </c>
      <c r="AN62">
        <v>0.80345999999999995</v>
      </c>
      <c r="AO62">
        <v>28.812000000000001</v>
      </c>
      <c r="AP62">
        <v>11.529</v>
      </c>
      <c r="AQ62">
        <v>46.683</v>
      </c>
      <c r="AR62">
        <v>21.254159999999999</v>
      </c>
      <c r="AS62">
        <v>0</v>
      </c>
      <c r="AT62">
        <v>13.183999999999999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81.199999999999989</v>
      </c>
      <c r="BA62">
        <f t="shared" si="1"/>
        <v>2637.61607</v>
      </c>
      <c r="BD62">
        <v>24.08</v>
      </c>
      <c r="BE62">
        <v>7.63</v>
      </c>
      <c r="BF62">
        <v>2.29</v>
      </c>
      <c r="BG62">
        <v>1.98</v>
      </c>
      <c r="BH62">
        <v>5.77</v>
      </c>
      <c r="BI62">
        <v>4.78</v>
      </c>
      <c r="BJ62">
        <v>3.11</v>
      </c>
      <c r="BK62">
        <v>4.17</v>
      </c>
      <c r="BL62">
        <v>2.2999999999999998</v>
      </c>
      <c r="BM62">
        <v>0</v>
      </c>
      <c r="BN62">
        <v>0.5</v>
      </c>
      <c r="BO62">
        <v>14.66</v>
      </c>
      <c r="BP62">
        <v>3.98</v>
      </c>
      <c r="BQ62">
        <v>4.41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81.199999999999989</v>
      </c>
    </row>
    <row r="63" spans="1:75">
      <c r="A63" t="s">
        <v>105</v>
      </c>
      <c r="B63">
        <v>0</v>
      </c>
      <c r="C63">
        <v>35.700000000000003</v>
      </c>
      <c r="D63">
        <v>6.8250000000000002</v>
      </c>
      <c r="E63">
        <v>0</v>
      </c>
      <c r="F63">
        <v>53.213999999999999</v>
      </c>
      <c r="G63">
        <v>16.832999999999998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9.9975000000000005</v>
      </c>
      <c r="AC63">
        <v>9.6778399999999998</v>
      </c>
      <c r="AD63">
        <v>36.591700000000003</v>
      </c>
      <c r="AE63">
        <v>49.436556000000003</v>
      </c>
      <c r="AF63">
        <v>28.594000000000001</v>
      </c>
      <c r="AG63">
        <v>39.515999999999998</v>
      </c>
      <c r="AH63">
        <v>116.9545</v>
      </c>
      <c r="AI63">
        <v>0</v>
      </c>
      <c r="AJ63">
        <v>0</v>
      </c>
      <c r="AK63">
        <v>0</v>
      </c>
      <c r="AL63">
        <v>59.262</v>
      </c>
      <c r="AM63">
        <v>0</v>
      </c>
      <c r="AN63">
        <v>0.80345999999999995</v>
      </c>
      <c r="AO63">
        <v>28.812000000000001</v>
      </c>
      <c r="AP63">
        <v>11.529</v>
      </c>
      <c r="AQ63">
        <v>62.244</v>
      </c>
      <c r="AR63">
        <v>21.254159999999999</v>
      </c>
      <c r="AS63">
        <v>0</v>
      </c>
      <c r="AT63">
        <v>13.183999999999999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81.199999999999989</v>
      </c>
      <c r="BA63">
        <f t="shared" si="1"/>
        <v>2653.1770700000002</v>
      </c>
      <c r="BD63">
        <v>24.08</v>
      </c>
      <c r="BE63">
        <v>7.63</v>
      </c>
      <c r="BF63">
        <v>2.29</v>
      </c>
      <c r="BG63">
        <v>1.98</v>
      </c>
      <c r="BH63">
        <v>5.77</v>
      </c>
      <c r="BI63">
        <v>4.78</v>
      </c>
      <c r="BJ63">
        <v>3.11</v>
      </c>
      <c r="BK63">
        <v>4.17</v>
      </c>
      <c r="BL63">
        <v>2.2999999999999998</v>
      </c>
      <c r="BM63">
        <v>0</v>
      </c>
      <c r="BN63">
        <v>0.5</v>
      </c>
      <c r="BO63">
        <v>14.66</v>
      </c>
      <c r="BP63">
        <v>3.98</v>
      </c>
      <c r="BQ63">
        <v>4.41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81.199999999999989</v>
      </c>
    </row>
    <row r="64" spans="1:75">
      <c r="A64" t="s">
        <v>106</v>
      </c>
      <c r="B64">
        <v>0</v>
      </c>
      <c r="C64">
        <v>35.700000000000003</v>
      </c>
      <c r="D64">
        <v>6.8250000000000002</v>
      </c>
      <c r="E64">
        <v>0</v>
      </c>
      <c r="F64">
        <v>53.213999999999999</v>
      </c>
      <c r="G64">
        <v>16.832999999999998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9.9975000000000005</v>
      </c>
      <c r="AC64">
        <v>9.6778399999999998</v>
      </c>
      <c r="AD64">
        <v>36.591700000000003</v>
      </c>
      <c r="AE64">
        <v>49.436556000000003</v>
      </c>
      <c r="AF64">
        <v>28.594000000000001</v>
      </c>
      <c r="AG64">
        <v>39.515999999999998</v>
      </c>
      <c r="AH64">
        <v>116.9545</v>
      </c>
      <c r="AI64">
        <v>0</v>
      </c>
      <c r="AJ64">
        <v>0</v>
      </c>
      <c r="AK64">
        <v>0</v>
      </c>
      <c r="AL64">
        <v>59.262</v>
      </c>
      <c r="AM64">
        <v>0</v>
      </c>
      <c r="AN64">
        <v>0.80345999999999995</v>
      </c>
      <c r="AO64">
        <v>28.812000000000001</v>
      </c>
      <c r="AP64">
        <v>11.529</v>
      </c>
      <c r="AQ64">
        <v>62.244</v>
      </c>
      <c r="AR64">
        <v>21.254159999999999</v>
      </c>
      <c r="AS64">
        <v>0</v>
      </c>
      <c r="AT64">
        <v>13.183999999999999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81.199999999999989</v>
      </c>
      <c r="BA64">
        <f t="shared" si="1"/>
        <v>2653.1770700000002</v>
      </c>
      <c r="BD64">
        <v>24.08</v>
      </c>
      <c r="BE64">
        <v>7.63</v>
      </c>
      <c r="BF64">
        <v>2.29</v>
      </c>
      <c r="BG64">
        <v>1.98</v>
      </c>
      <c r="BH64">
        <v>5.77</v>
      </c>
      <c r="BI64">
        <v>4.78</v>
      </c>
      <c r="BJ64">
        <v>3.11</v>
      </c>
      <c r="BK64">
        <v>4.17</v>
      </c>
      <c r="BL64">
        <v>2.2999999999999998</v>
      </c>
      <c r="BM64">
        <v>0</v>
      </c>
      <c r="BN64">
        <v>0.5</v>
      </c>
      <c r="BO64">
        <v>14.66</v>
      </c>
      <c r="BP64">
        <v>3.98</v>
      </c>
      <c r="BQ64">
        <v>4.41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81.199999999999989</v>
      </c>
    </row>
    <row r="65" spans="1:75">
      <c r="A65" t="s">
        <v>107</v>
      </c>
      <c r="B65">
        <v>0</v>
      </c>
      <c r="C65">
        <v>35.700000000000003</v>
      </c>
      <c r="D65">
        <v>6.8250000000000002</v>
      </c>
      <c r="E65">
        <v>0</v>
      </c>
      <c r="F65">
        <v>53.213999999999999</v>
      </c>
      <c r="G65">
        <v>16.832999999999998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9.9975000000000005</v>
      </c>
      <c r="AC65">
        <v>9.6778399999999998</v>
      </c>
      <c r="AD65">
        <v>36.591700000000003</v>
      </c>
      <c r="AE65">
        <v>49.436556000000003</v>
      </c>
      <c r="AF65">
        <v>28.594000000000001</v>
      </c>
      <c r="AG65">
        <v>39.515999999999998</v>
      </c>
      <c r="AH65">
        <v>116.9545</v>
      </c>
      <c r="AI65">
        <v>0</v>
      </c>
      <c r="AJ65">
        <v>0</v>
      </c>
      <c r="AK65">
        <v>0</v>
      </c>
      <c r="AL65">
        <v>59.262</v>
      </c>
      <c r="AM65">
        <v>0</v>
      </c>
      <c r="AN65">
        <v>0.80345999999999995</v>
      </c>
      <c r="AO65">
        <v>28.812000000000001</v>
      </c>
      <c r="AP65">
        <v>11.529</v>
      </c>
      <c r="AQ65">
        <v>62.244</v>
      </c>
      <c r="AR65">
        <v>21.254159999999999</v>
      </c>
      <c r="AS65">
        <v>0</v>
      </c>
      <c r="AT65">
        <v>13.183999999999999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81.199999999999989</v>
      </c>
      <c r="BA65">
        <f t="shared" si="1"/>
        <v>2653.1770700000002</v>
      </c>
      <c r="BD65">
        <v>24.08</v>
      </c>
      <c r="BE65">
        <v>7.63</v>
      </c>
      <c r="BF65">
        <v>2.29</v>
      </c>
      <c r="BG65">
        <v>1.98</v>
      </c>
      <c r="BH65">
        <v>5.77</v>
      </c>
      <c r="BI65">
        <v>4.78</v>
      </c>
      <c r="BJ65">
        <v>3.11</v>
      </c>
      <c r="BK65">
        <v>4.17</v>
      </c>
      <c r="BL65">
        <v>2.2999999999999998</v>
      </c>
      <c r="BM65">
        <v>0</v>
      </c>
      <c r="BN65">
        <v>0.5</v>
      </c>
      <c r="BO65">
        <v>14.66</v>
      </c>
      <c r="BP65">
        <v>3.98</v>
      </c>
      <c r="BQ65">
        <v>4.41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81.199999999999989</v>
      </c>
    </row>
    <row r="66" spans="1:75">
      <c r="A66" t="s">
        <v>108</v>
      </c>
      <c r="B66">
        <v>0</v>
      </c>
      <c r="C66">
        <v>35.700000000000003</v>
      </c>
      <c r="D66">
        <v>6.8250000000000002</v>
      </c>
      <c r="E66">
        <v>0</v>
      </c>
      <c r="F66">
        <v>53.213999999999999</v>
      </c>
      <c r="G66">
        <v>16.832999999999998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28.594000000000001</v>
      </c>
      <c r="AG66">
        <v>39.515999999999998</v>
      </c>
      <c r="AH66">
        <v>116.9545</v>
      </c>
      <c r="AI66">
        <v>0</v>
      </c>
      <c r="AJ66">
        <v>0</v>
      </c>
      <c r="AK66">
        <v>0</v>
      </c>
      <c r="AL66">
        <v>59.262</v>
      </c>
      <c r="AM66">
        <v>0</v>
      </c>
      <c r="AN66">
        <v>0.80345999999999995</v>
      </c>
      <c r="AO66">
        <v>28.812000000000001</v>
      </c>
      <c r="AP66">
        <v>11.529</v>
      </c>
      <c r="AQ66">
        <v>62.244</v>
      </c>
      <c r="AR66">
        <v>21.254159999999999</v>
      </c>
      <c r="AS66">
        <v>0</v>
      </c>
      <c r="AT66">
        <v>13.183999999999999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81.199999999999989</v>
      </c>
      <c r="BA66">
        <f t="shared" si="1"/>
        <v>2656.2429700000002</v>
      </c>
      <c r="BD66">
        <v>24.08</v>
      </c>
      <c r="BE66">
        <v>7.63</v>
      </c>
      <c r="BF66">
        <v>2.29</v>
      </c>
      <c r="BG66">
        <v>1.98</v>
      </c>
      <c r="BH66">
        <v>5.77</v>
      </c>
      <c r="BI66">
        <v>4.78</v>
      </c>
      <c r="BJ66">
        <v>3.11</v>
      </c>
      <c r="BK66">
        <v>4.17</v>
      </c>
      <c r="BL66">
        <v>2.2999999999999998</v>
      </c>
      <c r="BM66">
        <v>0</v>
      </c>
      <c r="BN66">
        <v>0.5</v>
      </c>
      <c r="BO66">
        <v>14.66</v>
      </c>
      <c r="BP66">
        <v>3.98</v>
      </c>
      <c r="BQ66">
        <v>4.41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81.199999999999989</v>
      </c>
    </row>
    <row r="67" spans="1:75">
      <c r="A67" t="s">
        <v>109</v>
      </c>
      <c r="B67">
        <v>0</v>
      </c>
      <c r="C67">
        <v>35.700000000000003</v>
      </c>
      <c r="D67">
        <v>6.8250000000000002</v>
      </c>
      <c r="E67">
        <v>0</v>
      </c>
      <c r="F67">
        <v>53.213999999999999</v>
      </c>
      <c r="G67">
        <v>16.832999999999998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28.594000000000001</v>
      </c>
      <c r="AG67">
        <v>39.515999999999998</v>
      </c>
      <c r="AH67">
        <v>116.9545</v>
      </c>
      <c r="AI67">
        <v>0</v>
      </c>
      <c r="AJ67">
        <v>0</v>
      </c>
      <c r="AK67">
        <v>0</v>
      </c>
      <c r="AL67">
        <v>48.804000000000002</v>
      </c>
      <c r="AM67">
        <v>0</v>
      </c>
      <c r="AN67">
        <v>0.80345999999999995</v>
      </c>
      <c r="AO67">
        <v>28.812000000000001</v>
      </c>
      <c r="AP67">
        <v>5.7645</v>
      </c>
      <c r="AQ67">
        <v>62.244</v>
      </c>
      <c r="AR67">
        <v>22.868400000000001</v>
      </c>
      <c r="AS67">
        <v>0</v>
      </c>
      <c r="AT67">
        <v>13.183999999999999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80.309999999999988</v>
      </c>
      <c r="BA67">
        <f t="shared" si="1"/>
        <v>2640.7447100000004</v>
      </c>
      <c r="BD67">
        <v>24.08</v>
      </c>
      <c r="BE67">
        <v>7.63</v>
      </c>
      <c r="BF67">
        <v>2.38</v>
      </c>
      <c r="BG67">
        <v>1.98</v>
      </c>
      <c r="BH67">
        <v>5.77</v>
      </c>
      <c r="BI67">
        <v>4.78</v>
      </c>
      <c r="BJ67">
        <v>3.11</v>
      </c>
      <c r="BK67">
        <v>4.1399999999999997</v>
      </c>
      <c r="BL67">
        <v>1.35</v>
      </c>
      <c r="BM67">
        <v>0</v>
      </c>
      <c r="BN67">
        <v>0.5</v>
      </c>
      <c r="BO67">
        <v>14.66</v>
      </c>
      <c r="BP67">
        <v>3.98</v>
      </c>
      <c r="BQ67">
        <v>4.41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80.309999999999988</v>
      </c>
    </row>
    <row r="68" spans="1:75">
      <c r="A68" t="s">
        <v>110</v>
      </c>
      <c r="B68">
        <v>0</v>
      </c>
      <c r="C68">
        <v>35.700000000000003</v>
      </c>
      <c r="D68">
        <v>6.8250000000000002</v>
      </c>
      <c r="E68">
        <v>0</v>
      </c>
      <c r="F68">
        <v>53.213999999999999</v>
      </c>
      <c r="G68">
        <v>16.832999999999998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28.594000000000001</v>
      </c>
      <c r="AG68">
        <v>39.515999999999998</v>
      </c>
      <c r="AH68">
        <v>116.9545</v>
      </c>
      <c r="AI68">
        <v>0</v>
      </c>
      <c r="AJ68">
        <v>0</v>
      </c>
      <c r="AK68">
        <v>0</v>
      </c>
      <c r="AL68">
        <v>48.804000000000002</v>
      </c>
      <c r="AM68">
        <v>0</v>
      </c>
      <c r="AN68">
        <v>0.80345999999999995</v>
      </c>
      <c r="AO68">
        <v>28.812000000000001</v>
      </c>
      <c r="AP68">
        <v>5.7645</v>
      </c>
      <c r="AQ68">
        <v>62.244</v>
      </c>
      <c r="AR68">
        <v>22.868400000000001</v>
      </c>
      <c r="AS68">
        <v>0</v>
      </c>
      <c r="AT68">
        <v>13.183999999999999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79.939999999999984</v>
      </c>
      <c r="BA68">
        <f t="shared" ref="BA68:BA98" si="4">SUM(B68:AZ68)</f>
        <v>2640.3747100000005</v>
      </c>
      <c r="BD68">
        <v>24.08</v>
      </c>
      <c r="BE68">
        <v>7.63</v>
      </c>
      <c r="BF68">
        <v>2.38</v>
      </c>
      <c r="BG68">
        <v>1.98</v>
      </c>
      <c r="BH68">
        <v>5.77</v>
      </c>
      <c r="BI68">
        <v>4.78</v>
      </c>
      <c r="BJ68">
        <v>3.11</v>
      </c>
      <c r="BK68">
        <v>4.09</v>
      </c>
      <c r="BL68">
        <v>1.03</v>
      </c>
      <c r="BM68">
        <v>0</v>
      </c>
      <c r="BN68">
        <v>0.5</v>
      </c>
      <c r="BO68">
        <v>14.66</v>
      </c>
      <c r="BP68">
        <v>3.98</v>
      </c>
      <c r="BQ68">
        <v>4.41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79.939999999999984</v>
      </c>
    </row>
    <row r="69" spans="1:75">
      <c r="A69" t="s">
        <v>111</v>
      </c>
      <c r="B69">
        <v>0</v>
      </c>
      <c r="C69">
        <v>35.700000000000003</v>
      </c>
      <c r="D69">
        <v>6.8250000000000002</v>
      </c>
      <c r="E69">
        <v>0</v>
      </c>
      <c r="F69">
        <v>53.213999999999999</v>
      </c>
      <c r="G69">
        <v>16.832999999999998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36.591700000000003</v>
      </c>
      <c r="AE69">
        <v>49.436556000000003</v>
      </c>
      <c r="AF69">
        <v>28.594000000000001</v>
      </c>
      <c r="AG69">
        <v>39.515999999999998</v>
      </c>
      <c r="AH69">
        <v>116.9545</v>
      </c>
      <c r="AI69">
        <v>0</v>
      </c>
      <c r="AJ69">
        <v>0</v>
      </c>
      <c r="AK69">
        <v>0</v>
      </c>
      <c r="AL69">
        <v>48.804000000000002</v>
      </c>
      <c r="AM69">
        <v>0</v>
      </c>
      <c r="AN69">
        <v>0.80345999999999995</v>
      </c>
      <c r="AO69">
        <v>28.812000000000001</v>
      </c>
      <c r="AP69">
        <v>5.7645</v>
      </c>
      <c r="AQ69">
        <v>62.244</v>
      </c>
      <c r="AR69">
        <v>28.249199999999998</v>
      </c>
      <c r="AS69">
        <v>0</v>
      </c>
      <c r="AT69">
        <v>13.183999999999999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80.019999999999982</v>
      </c>
      <c r="BA69">
        <f t="shared" si="4"/>
        <v>2645.8355100000008</v>
      </c>
      <c r="BD69">
        <v>24.08</v>
      </c>
      <c r="BE69">
        <v>7.63</v>
      </c>
      <c r="BF69">
        <v>2.46</v>
      </c>
      <c r="BG69">
        <v>1.98</v>
      </c>
      <c r="BH69">
        <v>5.77</v>
      </c>
      <c r="BI69">
        <v>4.78</v>
      </c>
      <c r="BJ69">
        <v>3.11</v>
      </c>
      <c r="BK69">
        <v>4.09</v>
      </c>
      <c r="BL69">
        <v>1.03</v>
      </c>
      <c r="BM69">
        <v>0</v>
      </c>
      <c r="BN69">
        <v>0.5</v>
      </c>
      <c r="BO69">
        <v>14.66</v>
      </c>
      <c r="BP69">
        <v>3.98</v>
      </c>
      <c r="BQ69">
        <v>4.41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80.019999999999982</v>
      </c>
    </row>
    <row r="70" spans="1:75">
      <c r="A70" t="s">
        <v>112</v>
      </c>
      <c r="B70">
        <v>0</v>
      </c>
      <c r="C70">
        <v>35.700000000000003</v>
      </c>
      <c r="D70">
        <v>6.8250000000000002</v>
      </c>
      <c r="E70">
        <v>0</v>
      </c>
      <c r="F70">
        <v>53.213999999999999</v>
      </c>
      <c r="G70">
        <v>16.832999999999998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36.591700000000003</v>
      </c>
      <c r="AE70">
        <v>49.436556000000003</v>
      </c>
      <c r="AF70">
        <v>28.594000000000001</v>
      </c>
      <c r="AG70">
        <v>39.515999999999998</v>
      </c>
      <c r="AH70">
        <v>116.9545</v>
      </c>
      <c r="AI70">
        <v>0</v>
      </c>
      <c r="AJ70">
        <v>0</v>
      </c>
      <c r="AK70">
        <v>0</v>
      </c>
      <c r="AL70">
        <v>48.804000000000002</v>
      </c>
      <c r="AM70">
        <v>0</v>
      </c>
      <c r="AN70">
        <v>0.80345999999999995</v>
      </c>
      <c r="AO70">
        <v>28.812000000000001</v>
      </c>
      <c r="AP70">
        <v>5.7645</v>
      </c>
      <c r="AQ70">
        <v>62.244</v>
      </c>
      <c r="AR70">
        <v>28.249199999999998</v>
      </c>
      <c r="AS70">
        <v>0</v>
      </c>
      <c r="AT70">
        <v>13.183999999999999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80.019999999999982</v>
      </c>
      <c r="BA70">
        <f t="shared" si="4"/>
        <v>2659.818510000001</v>
      </c>
      <c r="BD70">
        <v>24.08</v>
      </c>
      <c r="BE70">
        <v>7.63</v>
      </c>
      <c r="BF70">
        <v>2.46</v>
      </c>
      <c r="BG70">
        <v>1.98</v>
      </c>
      <c r="BH70">
        <v>5.77</v>
      </c>
      <c r="BI70">
        <v>4.78</v>
      </c>
      <c r="BJ70">
        <v>3.11</v>
      </c>
      <c r="BK70">
        <v>4.09</v>
      </c>
      <c r="BL70">
        <v>1.03</v>
      </c>
      <c r="BM70">
        <v>0</v>
      </c>
      <c r="BN70">
        <v>0.5</v>
      </c>
      <c r="BO70">
        <v>14.66</v>
      </c>
      <c r="BP70">
        <v>3.98</v>
      </c>
      <c r="BQ70">
        <v>4.41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80.019999999999982</v>
      </c>
    </row>
    <row r="71" spans="1:75">
      <c r="A71" t="s">
        <v>113</v>
      </c>
      <c r="B71">
        <v>0</v>
      </c>
      <c r="C71">
        <v>35.700000000000003</v>
      </c>
      <c r="D71">
        <v>6.8250000000000002</v>
      </c>
      <c r="E71">
        <v>0</v>
      </c>
      <c r="F71">
        <v>53.213999999999999</v>
      </c>
      <c r="G71">
        <v>16.832999999999998</v>
      </c>
      <c r="H71">
        <v>0</v>
      </c>
      <c r="I71">
        <v>58.636000000000003</v>
      </c>
      <c r="J71">
        <v>2.74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13.983000000000001</v>
      </c>
      <c r="AB71">
        <v>13.0634</v>
      </c>
      <c r="AC71">
        <v>9.6778399999999998</v>
      </c>
      <c r="AD71">
        <v>36.591700000000003</v>
      </c>
      <c r="AE71">
        <v>49.436556000000003</v>
      </c>
      <c r="AF71">
        <v>28.594000000000001</v>
      </c>
      <c r="AG71">
        <v>39.515999999999998</v>
      </c>
      <c r="AH71">
        <v>116.9545</v>
      </c>
      <c r="AI71">
        <v>0</v>
      </c>
      <c r="AJ71">
        <v>0</v>
      </c>
      <c r="AK71">
        <v>0</v>
      </c>
      <c r="AL71">
        <v>48.804000000000002</v>
      </c>
      <c r="AM71">
        <v>0</v>
      </c>
      <c r="AN71">
        <v>0.80345999999999995</v>
      </c>
      <c r="AO71">
        <v>28.812000000000001</v>
      </c>
      <c r="AP71">
        <v>11.529</v>
      </c>
      <c r="AQ71">
        <v>62.244</v>
      </c>
      <c r="AR71">
        <v>22.868400000000001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79.699999999999974</v>
      </c>
      <c r="BA71">
        <f t="shared" si="4"/>
        <v>2659.8822100000002</v>
      </c>
      <c r="BD71">
        <v>24.08</v>
      </c>
      <c r="BE71">
        <v>7.63</v>
      </c>
      <c r="BF71">
        <v>2.46</v>
      </c>
      <c r="BG71">
        <v>1.98</v>
      </c>
      <c r="BH71">
        <v>5.77</v>
      </c>
      <c r="BI71">
        <v>4.78</v>
      </c>
      <c r="BJ71">
        <v>2.79</v>
      </c>
      <c r="BK71">
        <v>4.09</v>
      </c>
      <c r="BL71">
        <v>1.03</v>
      </c>
      <c r="BM71">
        <v>0</v>
      </c>
      <c r="BN71">
        <v>0.5</v>
      </c>
      <c r="BO71">
        <v>14.66</v>
      </c>
      <c r="BP71">
        <v>3.98</v>
      </c>
      <c r="BQ71">
        <v>4.41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79.699999999999974</v>
      </c>
    </row>
    <row r="72" spans="1:75">
      <c r="A72" t="s">
        <v>114</v>
      </c>
      <c r="B72">
        <v>0</v>
      </c>
      <c r="C72">
        <v>35.700000000000003</v>
      </c>
      <c r="D72">
        <v>6.8250000000000002</v>
      </c>
      <c r="E72">
        <v>0</v>
      </c>
      <c r="F72">
        <v>53.213999999999999</v>
      </c>
      <c r="G72">
        <v>16.832999999999998</v>
      </c>
      <c r="H72">
        <v>0</v>
      </c>
      <c r="I72">
        <v>58.636000000000003</v>
      </c>
      <c r="J72">
        <v>2.74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28.09872</v>
      </c>
      <c r="AB72">
        <v>13.0634</v>
      </c>
      <c r="AC72">
        <v>9.6778399999999998</v>
      </c>
      <c r="AD72">
        <v>36.591700000000003</v>
      </c>
      <c r="AE72">
        <v>49.436556000000003</v>
      </c>
      <c r="AF72">
        <v>28.594000000000001</v>
      </c>
      <c r="AG72">
        <v>39.515999999999998</v>
      </c>
      <c r="AH72">
        <v>140.34540000000001</v>
      </c>
      <c r="AI72">
        <v>0</v>
      </c>
      <c r="AJ72">
        <v>0</v>
      </c>
      <c r="AK72">
        <v>0</v>
      </c>
      <c r="AL72">
        <v>48.804000000000002</v>
      </c>
      <c r="AM72">
        <v>0</v>
      </c>
      <c r="AN72">
        <v>0.80345999999999995</v>
      </c>
      <c r="AO72">
        <v>28.812000000000001</v>
      </c>
      <c r="AP72">
        <v>11.529</v>
      </c>
      <c r="AQ72">
        <v>62.244</v>
      </c>
      <c r="AR72">
        <v>22.868400000000001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79.549999999999983</v>
      </c>
      <c r="BA72">
        <f t="shared" si="4"/>
        <v>2697.2388300000007</v>
      </c>
      <c r="BD72">
        <v>24.08</v>
      </c>
      <c r="BE72">
        <v>7.63</v>
      </c>
      <c r="BF72">
        <v>2.46</v>
      </c>
      <c r="BG72">
        <v>1.98</v>
      </c>
      <c r="BH72">
        <v>5.77</v>
      </c>
      <c r="BI72">
        <v>4.78</v>
      </c>
      <c r="BJ72">
        <v>2.64</v>
      </c>
      <c r="BK72">
        <v>4.09</v>
      </c>
      <c r="BL72">
        <v>1.03</v>
      </c>
      <c r="BM72">
        <v>0</v>
      </c>
      <c r="BN72">
        <v>0.5</v>
      </c>
      <c r="BO72">
        <v>14.66</v>
      </c>
      <c r="BP72">
        <v>3.98</v>
      </c>
      <c r="BQ72">
        <v>4.41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79.549999999999983</v>
      </c>
    </row>
    <row r="73" spans="1:75">
      <c r="A73" t="s">
        <v>115</v>
      </c>
      <c r="B73">
        <v>0</v>
      </c>
      <c r="C73">
        <v>35.700000000000003</v>
      </c>
      <c r="D73">
        <v>6.8250000000000002</v>
      </c>
      <c r="E73">
        <v>0</v>
      </c>
      <c r="F73">
        <v>53.213999999999999</v>
      </c>
      <c r="G73">
        <v>16.832999999999998</v>
      </c>
      <c r="H73">
        <v>0</v>
      </c>
      <c r="I73">
        <v>58.636000000000003</v>
      </c>
      <c r="J73">
        <v>2.74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28.594000000000001</v>
      </c>
      <c r="AG73">
        <v>39.515999999999998</v>
      </c>
      <c r="AH73">
        <v>140.34540000000001</v>
      </c>
      <c r="AI73">
        <v>0</v>
      </c>
      <c r="AJ73">
        <v>0</v>
      </c>
      <c r="AK73">
        <v>0</v>
      </c>
      <c r="AL73">
        <v>48.804000000000002</v>
      </c>
      <c r="AM73">
        <v>0</v>
      </c>
      <c r="AN73">
        <v>0.86085</v>
      </c>
      <c r="AO73">
        <v>28.812000000000001</v>
      </c>
      <c r="AP73">
        <v>11.529</v>
      </c>
      <c r="AQ73">
        <v>62.244</v>
      </c>
      <c r="AR73">
        <v>22.868400000000001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79.549999999999983</v>
      </c>
      <c r="BA73">
        <f t="shared" si="4"/>
        <v>2711.3455800000006</v>
      </c>
      <c r="BD73">
        <v>24.08</v>
      </c>
      <c r="BE73">
        <v>7.63</v>
      </c>
      <c r="BF73">
        <v>2.46</v>
      </c>
      <c r="BG73">
        <v>1.98</v>
      </c>
      <c r="BH73">
        <v>5.77</v>
      </c>
      <c r="BI73">
        <v>4.78</v>
      </c>
      <c r="BJ73">
        <v>2.64</v>
      </c>
      <c r="BK73">
        <v>4.09</v>
      </c>
      <c r="BL73">
        <v>1.03</v>
      </c>
      <c r="BM73">
        <v>0</v>
      </c>
      <c r="BN73">
        <v>0.5</v>
      </c>
      <c r="BO73">
        <v>14.66</v>
      </c>
      <c r="BP73">
        <v>3.98</v>
      </c>
      <c r="BQ73">
        <v>4.41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79.549999999999983</v>
      </c>
    </row>
    <row r="74" spans="1:75">
      <c r="A74" t="s">
        <v>116</v>
      </c>
      <c r="B74">
        <v>0</v>
      </c>
      <c r="C74">
        <v>35.700000000000003</v>
      </c>
      <c r="D74">
        <v>6.8250000000000002</v>
      </c>
      <c r="E74">
        <v>0</v>
      </c>
      <c r="F74">
        <v>53.213999999999999</v>
      </c>
      <c r="G74">
        <v>16.832999999999998</v>
      </c>
      <c r="H74">
        <v>0</v>
      </c>
      <c r="I74">
        <v>58.636000000000003</v>
      </c>
      <c r="J74">
        <v>2.74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36.591700000000003</v>
      </c>
      <c r="AE74">
        <v>49.436556000000003</v>
      </c>
      <c r="AF74">
        <v>28.594000000000001</v>
      </c>
      <c r="AG74">
        <v>39.515999999999998</v>
      </c>
      <c r="AH74">
        <v>140.34540000000001</v>
      </c>
      <c r="AI74">
        <v>0</v>
      </c>
      <c r="AJ74">
        <v>0</v>
      </c>
      <c r="AK74">
        <v>0</v>
      </c>
      <c r="AL74">
        <v>48.804000000000002</v>
      </c>
      <c r="AM74">
        <v>5.1986999999999997</v>
      </c>
      <c r="AN74">
        <v>0.86085</v>
      </c>
      <c r="AO74">
        <v>28.812000000000001</v>
      </c>
      <c r="AP74">
        <v>11.529</v>
      </c>
      <c r="AQ74">
        <v>62.244</v>
      </c>
      <c r="AR74">
        <v>22.868400000000001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79.469999999999985</v>
      </c>
      <c r="BA74">
        <f t="shared" si="4"/>
        <v>2716.4642800000001</v>
      </c>
      <c r="BD74">
        <v>24.08</v>
      </c>
      <c r="BE74">
        <v>7.63</v>
      </c>
      <c r="BF74">
        <v>2.38</v>
      </c>
      <c r="BG74">
        <v>1.98</v>
      </c>
      <c r="BH74">
        <v>5.77</v>
      </c>
      <c r="BI74">
        <v>4.78</v>
      </c>
      <c r="BJ74">
        <v>2.64</v>
      </c>
      <c r="BK74">
        <v>4.09</v>
      </c>
      <c r="BL74">
        <v>1.03</v>
      </c>
      <c r="BM74">
        <v>0</v>
      </c>
      <c r="BN74">
        <v>0.5</v>
      </c>
      <c r="BO74">
        <v>14.66</v>
      </c>
      <c r="BP74">
        <v>3.98</v>
      </c>
      <c r="BQ74">
        <v>4.41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79.469999999999985</v>
      </c>
    </row>
    <row r="75" spans="1:75">
      <c r="A75" t="s">
        <v>117</v>
      </c>
      <c r="B75">
        <v>0</v>
      </c>
      <c r="C75">
        <v>35.700000000000003</v>
      </c>
      <c r="D75">
        <v>6.8250000000000002</v>
      </c>
      <c r="E75">
        <v>0</v>
      </c>
      <c r="F75">
        <v>53.213999999999999</v>
      </c>
      <c r="G75">
        <v>16.832999999999998</v>
      </c>
      <c r="H75">
        <v>0</v>
      </c>
      <c r="I75">
        <v>58.636000000000003</v>
      </c>
      <c r="J75">
        <v>2.74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36.591700000000003</v>
      </c>
      <c r="AE75">
        <v>49.436556000000003</v>
      </c>
      <c r="AF75">
        <v>28.594000000000001</v>
      </c>
      <c r="AG75">
        <v>39.515999999999998</v>
      </c>
      <c r="AH75">
        <v>140.34540000000001</v>
      </c>
      <c r="AI75">
        <v>0</v>
      </c>
      <c r="AJ75">
        <v>0</v>
      </c>
      <c r="AK75">
        <v>0</v>
      </c>
      <c r="AL75">
        <v>58.1</v>
      </c>
      <c r="AM75">
        <v>8.6645000000000003</v>
      </c>
      <c r="AN75">
        <v>0.86085</v>
      </c>
      <c r="AO75">
        <v>28.812000000000001</v>
      </c>
      <c r="AP75">
        <v>11.529</v>
      </c>
      <c r="AQ75">
        <v>62.244</v>
      </c>
      <c r="AR75">
        <v>22.868400000000001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79.34</v>
      </c>
      <c r="BA75">
        <f t="shared" si="4"/>
        <v>2738.7739200000005</v>
      </c>
      <c r="BD75">
        <v>25.2</v>
      </c>
      <c r="BE75">
        <v>7.44</v>
      </c>
      <c r="BF75">
        <v>2.2000000000000002</v>
      </c>
      <c r="BG75">
        <v>1.92</v>
      </c>
      <c r="BH75">
        <v>5.77</v>
      </c>
      <c r="BI75">
        <v>4.6900000000000004</v>
      </c>
      <c r="BJ75">
        <v>2.72</v>
      </c>
      <c r="BK75">
        <v>3.99</v>
      </c>
      <c r="BL75">
        <v>0.87</v>
      </c>
      <c r="BM75">
        <v>0</v>
      </c>
      <c r="BN75">
        <v>0.49</v>
      </c>
      <c r="BO75">
        <v>14.3</v>
      </c>
      <c r="BP75">
        <v>3.89</v>
      </c>
      <c r="BQ75">
        <v>4.28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79.34</v>
      </c>
    </row>
    <row r="76" spans="1:75">
      <c r="A76" t="s">
        <v>118</v>
      </c>
      <c r="B76">
        <v>0</v>
      </c>
      <c r="C76">
        <v>35.700000000000003</v>
      </c>
      <c r="D76">
        <v>6.8250000000000002</v>
      </c>
      <c r="E76">
        <v>0</v>
      </c>
      <c r="F76">
        <v>53.213999999999999</v>
      </c>
      <c r="G76">
        <v>16.832999999999998</v>
      </c>
      <c r="H76">
        <v>0</v>
      </c>
      <c r="I76">
        <v>58.636000000000003</v>
      </c>
      <c r="J76">
        <v>2.74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28.594000000000001</v>
      </c>
      <c r="AG76">
        <v>39.515999999999998</v>
      </c>
      <c r="AH76">
        <v>140.34540000000001</v>
      </c>
      <c r="AI76">
        <v>0</v>
      </c>
      <c r="AJ76">
        <v>0</v>
      </c>
      <c r="AK76">
        <v>0</v>
      </c>
      <c r="AL76">
        <v>58.1</v>
      </c>
      <c r="AM76">
        <v>10.5307</v>
      </c>
      <c r="AN76">
        <v>0.86085</v>
      </c>
      <c r="AO76">
        <v>28.812000000000001</v>
      </c>
      <c r="AP76">
        <v>11.529</v>
      </c>
      <c r="AQ76">
        <v>62.244</v>
      </c>
      <c r="AR76">
        <v>22.868400000000001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79.58</v>
      </c>
      <c r="BA76">
        <f t="shared" si="4"/>
        <v>2754.1568000000002</v>
      </c>
      <c r="BD76">
        <v>25.2</v>
      </c>
      <c r="BE76">
        <v>7.44</v>
      </c>
      <c r="BF76">
        <v>2.44</v>
      </c>
      <c r="BG76">
        <v>1.92</v>
      </c>
      <c r="BH76">
        <v>5.77</v>
      </c>
      <c r="BI76">
        <v>4.6900000000000004</v>
      </c>
      <c r="BJ76">
        <v>2.72</v>
      </c>
      <c r="BK76">
        <v>3.99</v>
      </c>
      <c r="BL76">
        <v>0.87</v>
      </c>
      <c r="BM76">
        <v>0</v>
      </c>
      <c r="BN76">
        <v>0.49</v>
      </c>
      <c r="BO76">
        <v>14.3</v>
      </c>
      <c r="BP76">
        <v>3.89</v>
      </c>
      <c r="BQ76">
        <v>4.28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79.58</v>
      </c>
    </row>
    <row r="77" spans="1:75">
      <c r="A77" t="s">
        <v>119</v>
      </c>
      <c r="B77">
        <v>0</v>
      </c>
      <c r="C77">
        <v>35.700000000000003</v>
      </c>
      <c r="D77">
        <v>6.8250000000000002</v>
      </c>
      <c r="E77">
        <v>0</v>
      </c>
      <c r="F77">
        <v>53.213999999999999</v>
      </c>
      <c r="G77">
        <v>16.832999999999998</v>
      </c>
      <c r="H77">
        <v>0</v>
      </c>
      <c r="I77">
        <v>58.636000000000003</v>
      </c>
      <c r="J77">
        <v>2.74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28.594000000000001</v>
      </c>
      <c r="AG77">
        <v>39.515999999999998</v>
      </c>
      <c r="AH77">
        <v>140.34540000000001</v>
      </c>
      <c r="AI77">
        <v>3.1825000000000001</v>
      </c>
      <c r="AJ77">
        <v>0</v>
      </c>
      <c r="AK77">
        <v>0</v>
      </c>
      <c r="AL77">
        <v>58.1</v>
      </c>
      <c r="AM77">
        <v>10.5307</v>
      </c>
      <c r="AN77">
        <v>0.86085</v>
      </c>
      <c r="AO77">
        <v>28.812000000000001</v>
      </c>
      <c r="AP77">
        <v>11.529</v>
      </c>
      <c r="AQ77">
        <v>62.244</v>
      </c>
      <c r="AR77">
        <v>22.868400000000001</v>
      </c>
      <c r="AS77">
        <v>0</v>
      </c>
      <c r="AT77">
        <v>11.865600000000001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79.58</v>
      </c>
      <c r="BA77">
        <f t="shared" si="4"/>
        <v>2756.0209</v>
      </c>
      <c r="BD77">
        <v>25.2</v>
      </c>
      <c r="BE77">
        <v>7.44</v>
      </c>
      <c r="BF77">
        <v>2.44</v>
      </c>
      <c r="BG77">
        <v>1.92</v>
      </c>
      <c r="BH77">
        <v>5.77</v>
      </c>
      <c r="BI77">
        <v>4.6900000000000004</v>
      </c>
      <c r="BJ77">
        <v>2.72</v>
      </c>
      <c r="BK77">
        <v>3.99</v>
      </c>
      <c r="BL77">
        <v>0.87</v>
      </c>
      <c r="BM77">
        <v>0</v>
      </c>
      <c r="BN77">
        <v>0.49</v>
      </c>
      <c r="BO77">
        <v>14.3</v>
      </c>
      <c r="BP77">
        <v>3.89</v>
      </c>
      <c r="BQ77">
        <v>4.28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79.58</v>
      </c>
    </row>
    <row r="78" spans="1:75">
      <c r="A78" t="s">
        <v>120</v>
      </c>
      <c r="B78">
        <v>0</v>
      </c>
      <c r="C78">
        <v>35.700000000000003</v>
      </c>
      <c r="D78">
        <v>6.8250000000000002</v>
      </c>
      <c r="E78">
        <v>0</v>
      </c>
      <c r="F78">
        <v>53.213999999999999</v>
      </c>
      <c r="G78">
        <v>16.832999999999998</v>
      </c>
      <c r="H78">
        <v>0</v>
      </c>
      <c r="I78">
        <v>58.636000000000003</v>
      </c>
      <c r="J78">
        <v>2.74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28.594000000000001</v>
      </c>
      <c r="AG78">
        <v>39.515999999999998</v>
      </c>
      <c r="AH78">
        <v>140.34540000000001</v>
      </c>
      <c r="AI78">
        <v>14.003</v>
      </c>
      <c r="AJ78">
        <v>0</v>
      </c>
      <c r="AK78">
        <v>0</v>
      </c>
      <c r="AL78">
        <v>58.1</v>
      </c>
      <c r="AM78">
        <v>10.5307</v>
      </c>
      <c r="AN78">
        <v>0.86085</v>
      </c>
      <c r="AO78">
        <v>28.812000000000001</v>
      </c>
      <c r="AP78">
        <v>11.529</v>
      </c>
      <c r="AQ78">
        <v>62.244</v>
      </c>
      <c r="AR78">
        <v>22.868400000000001</v>
      </c>
      <c r="AS78">
        <v>0</v>
      </c>
      <c r="AT78">
        <v>11.865600000000001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79.58</v>
      </c>
      <c r="BA78">
        <f t="shared" si="4"/>
        <v>2766.8414000000002</v>
      </c>
      <c r="BD78">
        <v>25.2</v>
      </c>
      <c r="BE78">
        <v>7.44</v>
      </c>
      <c r="BF78">
        <v>2.44</v>
      </c>
      <c r="BG78">
        <v>1.92</v>
      </c>
      <c r="BH78">
        <v>5.77</v>
      </c>
      <c r="BI78">
        <v>4.6900000000000004</v>
      </c>
      <c r="BJ78">
        <v>2.72</v>
      </c>
      <c r="BK78">
        <v>3.99</v>
      </c>
      <c r="BL78">
        <v>0.87</v>
      </c>
      <c r="BM78">
        <v>0</v>
      </c>
      <c r="BN78">
        <v>0.49</v>
      </c>
      <c r="BO78">
        <v>14.3</v>
      </c>
      <c r="BP78">
        <v>3.89</v>
      </c>
      <c r="BQ78">
        <v>4.28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79.58</v>
      </c>
    </row>
    <row r="79" spans="1:75">
      <c r="A79" t="s">
        <v>121</v>
      </c>
      <c r="B79">
        <v>0</v>
      </c>
      <c r="C79">
        <v>35.700000000000003</v>
      </c>
      <c r="D79">
        <v>6.8250000000000002</v>
      </c>
      <c r="E79">
        <v>0</v>
      </c>
      <c r="F79">
        <v>53.213999999999999</v>
      </c>
      <c r="G79">
        <v>16.832999999999998</v>
      </c>
      <c r="H79">
        <v>0</v>
      </c>
      <c r="I79">
        <v>58.636000000000003</v>
      </c>
      <c r="J79">
        <v>2.74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15.276</v>
      </c>
      <c r="AJ79">
        <v>0</v>
      </c>
      <c r="AK79">
        <v>0</v>
      </c>
      <c r="AL79">
        <v>69.72</v>
      </c>
      <c r="AM79">
        <v>15.836040000000001</v>
      </c>
      <c r="AN79">
        <v>0.86085</v>
      </c>
      <c r="AO79">
        <v>28.812000000000001</v>
      </c>
      <c r="AP79">
        <v>11.529</v>
      </c>
      <c r="AQ79">
        <v>62.244</v>
      </c>
      <c r="AR79">
        <v>26.904</v>
      </c>
      <c r="AS79">
        <v>0</v>
      </c>
      <c r="AT79">
        <v>11.865600000000001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79.449999999999989</v>
      </c>
      <c r="BA79">
        <f t="shared" si="4"/>
        <v>2828.489208</v>
      </c>
      <c r="BD79">
        <v>25.2</v>
      </c>
      <c r="BE79">
        <v>7.44</v>
      </c>
      <c r="BF79">
        <v>2.44</v>
      </c>
      <c r="BG79">
        <v>1.92</v>
      </c>
      <c r="BH79">
        <v>5.77</v>
      </c>
      <c r="BI79">
        <v>4.6900000000000004</v>
      </c>
      <c r="BJ79">
        <v>2.72</v>
      </c>
      <c r="BK79">
        <v>3.86</v>
      </c>
      <c r="BL79">
        <v>0.87</v>
      </c>
      <c r="BM79">
        <v>0</v>
      </c>
      <c r="BN79">
        <v>0.49</v>
      </c>
      <c r="BO79">
        <v>14.3</v>
      </c>
      <c r="BP79">
        <v>3.89</v>
      </c>
      <c r="BQ79">
        <v>4.28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79.449999999999989</v>
      </c>
    </row>
    <row r="80" spans="1:75">
      <c r="A80" t="s">
        <v>122</v>
      </c>
      <c r="B80">
        <v>0</v>
      </c>
      <c r="C80">
        <v>35.700000000000003</v>
      </c>
      <c r="D80">
        <v>6.8250000000000002</v>
      </c>
      <c r="E80">
        <v>0</v>
      </c>
      <c r="F80">
        <v>53.213999999999999</v>
      </c>
      <c r="G80">
        <v>16.832999999999998</v>
      </c>
      <c r="H80">
        <v>0</v>
      </c>
      <c r="I80">
        <v>58.636000000000003</v>
      </c>
      <c r="J80">
        <v>2.74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0.86085</v>
      </c>
      <c r="AO80">
        <v>28.812000000000001</v>
      </c>
      <c r="AP80">
        <v>11.529</v>
      </c>
      <c r="AQ80">
        <v>62.244</v>
      </c>
      <c r="AR80">
        <v>26.904</v>
      </c>
      <c r="AS80">
        <v>0</v>
      </c>
      <c r="AT80">
        <v>11.865600000000001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79.449999999999989</v>
      </c>
      <c r="BA80">
        <f t="shared" si="4"/>
        <v>2876.0404080000008</v>
      </c>
      <c r="BD80">
        <v>25.2</v>
      </c>
      <c r="BE80">
        <v>7.44</v>
      </c>
      <c r="BF80">
        <v>2.44</v>
      </c>
      <c r="BG80">
        <v>1.92</v>
      </c>
      <c r="BH80">
        <v>5.77</v>
      </c>
      <c r="BI80">
        <v>4.6900000000000004</v>
      </c>
      <c r="BJ80">
        <v>2.72</v>
      </c>
      <c r="BK80">
        <v>3.86</v>
      </c>
      <c r="BL80">
        <v>0.87</v>
      </c>
      <c r="BM80">
        <v>0</v>
      </c>
      <c r="BN80">
        <v>0.49</v>
      </c>
      <c r="BO80">
        <v>14.3</v>
      </c>
      <c r="BP80">
        <v>3.89</v>
      </c>
      <c r="BQ80">
        <v>4.28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79.449999999999989</v>
      </c>
    </row>
    <row r="81" spans="1:75">
      <c r="A81" t="s">
        <v>123</v>
      </c>
      <c r="B81">
        <v>0</v>
      </c>
      <c r="C81">
        <v>35.700000000000003</v>
      </c>
      <c r="D81">
        <v>6.8250000000000002</v>
      </c>
      <c r="E81">
        <v>0</v>
      </c>
      <c r="F81">
        <v>53.213999999999999</v>
      </c>
      <c r="G81">
        <v>16.832999999999998</v>
      </c>
      <c r="H81">
        <v>0</v>
      </c>
      <c r="I81">
        <v>58.636000000000003</v>
      </c>
      <c r="J81">
        <v>2.74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0.86085</v>
      </c>
      <c r="AO81">
        <v>28.812000000000001</v>
      </c>
      <c r="AP81">
        <v>11.529</v>
      </c>
      <c r="AQ81">
        <v>62.244</v>
      </c>
      <c r="AR81">
        <v>22.195799999999998</v>
      </c>
      <c r="AS81">
        <v>0</v>
      </c>
      <c r="AT81">
        <v>11.865600000000001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79.449999999999989</v>
      </c>
      <c r="BA81">
        <f t="shared" si="4"/>
        <v>2871.3322080000007</v>
      </c>
      <c r="BD81">
        <v>25.2</v>
      </c>
      <c r="BE81">
        <v>7.44</v>
      </c>
      <c r="BF81">
        <v>2.44</v>
      </c>
      <c r="BG81">
        <v>1.92</v>
      </c>
      <c r="BH81">
        <v>5.77</v>
      </c>
      <c r="BI81">
        <v>4.6900000000000004</v>
      </c>
      <c r="BJ81">
        <v>2.72</v>
      </c>
      <c r="BK81">
        <v>3.86</v>
      </c>
      <c r="BL81">
        <v>0.87</v>
      </c>
      <c r="BM81">
        <v>0</v>
      </c>
      <c r="BN81">
        <v>0.49</v>
      </c>
      <c r="BO81">
        <v>14.3</v>
      </c>
      <c r="BP81">
        <v>3.89</v>
      </c>
      <c r="BQ81">
        <v>4.28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79.449999999999989</v>
      </c>
    </row>
    <row r="82" spans="1:75">
      <c r="A82" t="s">
        <v>124</v>
      </c>
      <c r="B82">
        <v>0</v>
      </c>
      <c r="C82">
        <v>35.700000000000003</v>
      </c>
      <c r="D82">
        <v>6.8250000000000002</v>
      </c>
      <c r="E82">
        <v>0</v>
      </c>
      <c r="F82">
        <v>53.213999999999999</v>
      </c>
      <c r="G82">
        <v>16.832999999999998</v>
      </c>
      <c r="H82">
        <v>0</v>
      </c>
      <c r="I82">
        <v>58.636000000000003</v>
      </c>
      <c r="J82">
        <v>2.74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0.86085</v>
      </c>
      <c r="AO82">
        <v>28.812000000000001</v>
      </c>
      <c r="AP82">
        <v>11.529</v>
      </c>
      <c r="AQ82">
        <v>62.244</v>
      </c>
      <c r="AR82">
        <v>22.195799999999998</v>
      </c>
      <c r="AS82">
        <v>0</v>
      </c>
      <c r="AT82">
        <v>11.865600000000001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79.449999999999989</v>
      </c>
      <c r="BA82">
        <f t="shared" si="4"/>
        <v>2871.3322080000007</v>
      </c>
      <c r="BD82">
        <v>25.2</v>
      </c>
      <c r="BE82">
        <v>7.44</v>
      </c>
      <c r="BF82">
        <v>2.44</v>
      </c>
      <c r="BG82">
        <v>1.92</v>
      </c>
      <c r="BH82">
        <v>5.77</v>
      </c>
      <c r="BI82">
        <v>4.6900000000000004</v>
      </c>
      <c r="BJ82">
        <v>2.72</v>
      </c>
      <c r="BK82">
        <v>3.86</v>
      </c>
      <c r="BL82">
        <v>0.87</v>
      </c>
      <c r="BM82">
        <v>0</v>
      </c>
      <c r="BN82">
        <v>0.49</v>
      </c>
      <c r="BO82">
        <v>14.3</v>
      </c>
      <c r="BP82">
        <v>3.89</v>
      </c>
      <c r="BQ82">
        <v>4.28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79.449999999999989</v>
      </c>
    </row>
    <row r="83" spans="1:75">
      <c r="A83" t="s">
        <v>125</v>
      </c>
      <c r="B83">
        <v>0</v>
      </c>
      <c r="C83">
        <v>35.700000000000003</v>
      </c>
      <c r="D83">
        <v>6.8250000000000002</v>
      </c>
      <c r="E83">
        <v>0</v>
      </c>
      <c r="F83">
        <v>53.213999999999999</v>
      </c>
      <c r="G83">
        <v>16.832999999999998</v>
      </c>
      <c r="H83">
        <v>0</v>
      </c>
      <c r="I83">
        <v>58.636000000000003</v>
      </c>
      <c r="J83">
        <v>2.74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0.86085</v>
      </c>
      <c r="AO83">
        <v>28.812000000000001</v>
      </c>
      <c r="AP83">
        <v>11.529</v>
      </c>
      <c r="AQ83">
        <v>62.244</v>
      </c>
      <c r="AR83">
        <v>22.195799999999998</v>
      </c>
      <c r="AS83">
        <v>0</v>
      </c>
      <c r="AT83">
        <v>11.865600000000001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79.209999999999994</v>
      </c>
      <c r="BA83">
        <f t="shared" si="4"/>
        <v>2871.0922080000009</v>
      </c>
      <c r="BD83">
        <v>25.2</v>
      </c>
      <c r="BE83">
        <v>7.44</v>
      </c>
      <c r="BF83">
        <v>2.2000000000000002</v>
      </c>
      <c r="BG83">
        <v>1.92</v>
      </c>
      <c r="BH83">
        <v>5.77</v>
      </c>
      <c r="BI83">
        <v>4.6900000000000004</v>
      </c>
      <c r="BJ83">
        <v>2.72</v>
      </c>
      <c r="BK83">
        <v>3.86</v>
      </c>
      <c r="BL83">
        <v>0.87</v>
      </c>
      <c r="BM83">
        <v>0</v>
      </c>
      <c r="BN83">
        <v>0.49</v>
      </c>
      <c r="BO83">
        <v>14.3</v>
      </c>
      <c r="BP83">
        <v>3.89</v>
      </c>
      <c r="BQ83">
        <v>4.28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79.209999999999994</v>
      </c>
    </row>
    <row r="84" spans="1:75">
      <c r="A84" t="s">
        <v>126</v>
      </c>
      <c r="B84">
        <v>0</v>
      </c>
      <c r="C84">
        <v>35.700000000000003</v>
      </c>
      <c r="D84">
        <v>6.8250000000000002</v>
      </c>
      <c r="E84">
        <v>0</v>
      </c>
      <c r="F84">
        <v>53.213999999999999</v>
      </c>
      <c r="G84">
        <v>16.832999999999998</v>
      </c>
      <c r="H84">
        <v>0</v>
      </c>
      <c r="I84">
        <v>58.636000000000003</v>
      </c>
      <c r="J84">
        <v>2.74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0.86085</v>
      </c>
      <c r="AO84">
        <v>28.812000000000001</v>
      </c>
      <c r="AP84">
        <v>11.529</v>
      </c>
      <c r="AQ84">
        <v>62.244</v>
      </c>
      <c r="AR84">
        <v>22.195799999999998</v>
      </c>
      <c r="AS84">
        <v>0</v>
      </c>
      <c r="AT84">
        <v>11.865600000000001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79.209999999999994</v>
      </c>
      <c r="BA84">
        <f t="shared" si="4"/>
        <v>2871.0922080000009</v>
      </c>
      <c r="BD84">
        <v>25.2</v>
      </c>
      <c r="BE84">
        <v>7.44</v>
      </c>
      <c r="BF84">
        <v>2.2000000000000002</v>
      </c>
      <c r="BG84">
        <v>1.92</v>
      </c>
      <c r="BH84">
        <v>5.77</v>
      </c>
      <c r="BI84">
        <v>4.6900000000000004</v>
      </c>
      <c r="BJ84">
        <v>2.72</v>
      </c>
      <c r="BK84">
        <v>3.86</v>
      </c>
      <c r="BL84">
        <v>0.87</v>
      </c>
      <c r="BM84">
        <v>0</v>
      </c>
      <c r="BN84">
        <v>0.49</v>
      </c>
      <c r="BO84">
        <v>14.3</v>
      </c>
      <c r="BP84">
        <v>3.89</v>
      </c>
      <c r="BQ84">
        <v>4.28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79.209999999999994</v>
      </c>
    </row>
    <row r="85" spans="1:75">
      <c r="A85" t="s">
        <v>127</v>
      </c>
      <c r="B85">
        <v>0</v>
      </c>
      <c r="C85">
        <v>35.700000000000003</v>
      </c>
      <c r="D85">
        <v>6.8250000000000002</v>
      </c>
      <c r="E85">
        <v>0</v>
      </c>
      <c r="F85">
        <v>53.213999999999999</v>
      </c>
      <c r="G85">
        <v>16.832999999999998</v>
      </c>
      <c r="H85">
        <v>0</v>
      </c>
      <c r="I85">
        <v>58.636000000000003</v>
      </c>
      <c r="J85">
        <v>2.74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48.883200000000002</v>
      </c>
      <c r="AJ85">
        <v>0</v>
      </c>
      <c r="AK85">
        <v>0</v>
      </c>
      <c r="AL85">
        <v>83.664000000000001</v>
      </c>
      <c r="AM85">
        <v>15.836040000000001</v>
      </c>
      <c r="AN85">
        <v>0.86085</v>
      </c>
      <c r="AO85">
        <v>28.812000000000001</v>
      </c>
      <c r="AP85">
        <v>11.529</v>
      </c>
      <c r="AQ85">
        <v>62.244</v>
      </c>
      <c r="AR85">
        <v>22.195799999999998</v>
      </c>
      <c r="AS85">
        <v>0</v>
      </c>
      <c r="AT85">
        <v>11.865600000000001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79.449999999999989</v>
      </c>
      <c r="BA85">
        <f t="shared" si="4"/>
        <v>2871.3322080000007</v>
      </c>
      <c r="BD85">
        <v>25.2</v>
      </c>
      <c r="BE85">
        <v>7.44</v>
      </c>
      <c r="BF85">
        <v>2.44</v>
      </c>
      <c r="BG85">
        <v>1.92</v>
      </c>
      <c r="BH85">
        <v>5.77</v>
      </c>
      <c r="BI85">
        <v>4.6900000000000004</v>
      </c>
      <c r="BJ85">
        <v>2.72</v>
      </c>
      <c r="BK85">
        <v>3.86</v>
      </c>
      <c r="BL85">
        <v>0.87</v>
      </c>
      <c r="BM85">
        <v>0</v>
      </c>
      <c r="BN85">
        <v>0.49</v>
      </c>
      <c r="BO85">
        <v>14.3</v>
      </c>
      <c r="BP85">
        <v>3.89</v>
      </c>
      <c r="BQ85">
        <v>4.28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79.449999999999989</v>
      </c>
    </row>
    <row r="86" spans="1:75">
      <c r="A86" t="s">
        <v>128</v>
      </c>
      <c r="B86">
        <v>0</v>
      </c>
      <c r="C86">
        <v>35.700000000000003</v>
      </c>
      <c r="D86">
        <v>6.8250000000000002</v>
      </c>
      <c r="E86">
        <v>0</v>
      </c>
      <c r="F86">
        <v>53.213999999999999</v>
      </c>
      <c r="G86">
        <v>16.832999999999998</v>
      </c>
      <c r="H86">
        <v>0</v>
      </c>
      <c r="I86">
        <v>58.636000000000003</v>
      </c>
      <c r="J86">
        <v>2.74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15.276</v>
      </c>
      <c r="AJ86">
        <v>0</v>
      </c>
      <c r="AK86">
        <v>0</v>
      </c>
      <c r="AL86">
        <v>69.72</v>
      </c>
      <c r="AM86">
        <v>15.836040000000001</v>
      </c>
      <c r="AN86">
        <v>0.86085</v>
      </c>
      <c r="AO86">
        <v>28.812000000000001</v>
      </c>
      <c r="AP86">
        <v>11.529</v>
      </c>
      <c r="AQ86">
        <v>62.244</v>
      </c>
      <c r="AR86">
        <v>22.195799999999998</v>
      </c>
      <c r="AS86">
        <v>0</v>
      </c>
      <c r="AT86">
        <v>11.865600000000001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79.449999999999989</v>
      </c>
      <c r="BA86">
        <f t="shared" si="4"/>
        <v>2823.7810079999999</v>
      </c>
      <c r="BD86">
        <v>25.2</v>
      </c>
      <c r="BE86">
        <v>7.44</v>
      </c>
      <c r="BF86">
        <v>2.44</v>
      </c>
      <c r="BG86">
        <v>1.92</v>
      </c>
      <c r="BH86">
        <v>5.77</v>
      </c>
      <c r="BI86">
        <v>4.6900000000000004</v>
      </c>
      <c r="BJ86">
        <v>2.72</v>
      </c>
      <c r="BK86">
        <v>3.86</v>
      </c>
      <c r="BL86">
        <v>0.87</v>
      </c>
      <c r="BM86">
        <v>0</v>
      </c>
      <c r="BN86">
        <v>0.49</v>
      </c>
      <c r="BO86">
        <v>14.3</v>
      </c>
      <c r="BP86">
        <v>3.89</v>
      </c>
      <c r="BQ86">
        <v>4.28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79.449999999999989</v>
      </c>
    </row>
    <row r="87" spans="1:75">
      <c r="A87" t="s">
        <v>129</v>
      </c>
      <c r="B87">
        <v>0</v>
      </c>
      <c r="C87">
        <v>35.700000000000003</v>
      </c>
      <c r="D87">
        <v>6.8250000000000002</v>
      </c>
      <c r="E87">
        <v>0</v>
      </c>
      <c r="F87">
        <v>53.213999999999999</v>
      </c>
      <c r="G87">
        <v>16.832999999999998</v>
      </c>
      <c r="H87">
        <v>0</v>
      </c>
      <c r="I87">
        <v>58.636000000000003</v>
      </c>
      <c r="J87">
        <v>2.74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39.515999999999998</v>
      </c>
      <c r="AH87">
        <v>116.9545</v>
      </c>
      <c r="AI87">
        <v>14.003</v>
      </c>
      <c r="AJ87">
        <v>0</v>
      </c>
      <c r="AK87">
        <v>0</v>
      </c>
      <c r="AL87">
        <v>60.423999999999999</v>
      </c>
      <c r="AM87">
        <v>10.5307</v>
      </c>
      <c r="AN87">
        <v>0.86085</v>
      </c>
      <c r="AO87">
        <v>28.812000000000001</v>
      </c>
      <c r="AP87">
        <v>11.529</v>
      </c>
      <c r="AQ87">
        <v>62.244</v>
      </c>
      <c r="AR87">
        <v>22.195799999999998</v>
      </c>
      <c r="AS87">
        <v>0</v>
      </c>
      <c r="AT87">
        <v>11.865600000000001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79.449999999999989</v>
      </c>
      <c r="BA87">
        <f t="shared" si="4"/>
        <v>2751.4252280000001</v>
      </c>
      <c r="BD87">
        <v>25.2</v>
      </c>
      <c r="BE87">
        <v>7.44</v>
      </c>
      <c r="BF87">
        <v>2.44</v>
      </c>
      <c r="BG87">
        <v>1.92</v>
      </c>
      <c r="BH87">
        <v>5.77</v>
      </c>
      <c r="BI87">
        <v>4.6900000000000004</v>
      </c>
      <c r="BJ87">
        <v>2.72</v>
      </c>
      <c r="BK87">
        <v>3.86</v>
      </c>
      <c r="BL87">
        <v>0.87</v>
      </c>
      <c r="BM87">
        <v>0</v>
      </c>
      <c r="BN87">
        <v>0.49</v>
      </c>
      <c r="BO87">
        <v>14.3</v>
      </c>
      <c r="BP87">
        <v>3.89</v>
      </c>
      <c r="BQ87">
        <v>4.28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79.449999999999989</v>
      </c>
    </row>
    <row r="88" spans="1:75">
      <c r="A88" t="s">
        <v>130</v>
      </c>
      <c r="B88">
        <v>0</v>
      </c>
      <c r="C88">
        <v>35.700000000000003</v>
      </c>
      <c r="D88">
        <v>6.8250000000000002</v>
      </c>
      <c r="E88">
        <v>0</v>
      </c>
      <c r="F88">
        <v>53.213999999999999</v>
      </c>
      <c r="G88">
        <v>16.832999999999998</v>
      </c>
      <c r="H88">
        <v>0</v>
      </c>
      <c r="I88">
        <v>58.636000000000003</v>
      </c>
      <c r="J88">
        <v>2.74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39.515999999999998</v>
      </c>
      <c r="AH88">
        <v>116.9545</v>
      </c>
      <c r="AI88">
        <v>14.003</v>
      </c>
      <c r="AJ88">
        <v>0</v>
      </c>
      <c r="AK88">
        <v>0</v>
      </c>
      <c r="AL88">
        <v>60.423999999999999</v>
      </c>
      <c r="AM88">
        <v>10.5307</v>
      </c>
      <c r="AN88">
        <v>0.86085</v>
      </c>
      <c r="AO88">
        <v>28.812000000000001</v>
      </c>
      <c r="AP88">
        <v>11.529</v>
      </c>
      <c r="AQ88">
        <v>62.244</v>
      </c>
      <c r="AR88">
        <v>22.195799999999998</v>
      </c>
      <c r="AS88">
        <v>0</v>
      </c>
      <c r="AT88">
        <v>11.865600000000001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79.449999999999989</v>
      </c>
      <c r="BA88">
        <f t="shared" si="4"/>
        <v>2751.4252280000001</v>
      </c>
      <c r="BD88">
        <v>25.2</v>
      </c>
      <c r="BE88">
        <v>7.44</v>
      </c>
      <c r="BF88">
        <v>2.44</v>
      </c>
      <c r="BG88">
        <v>1.92</v>
      </c>
      <c r="BH88">
        <v>5.77</v>
      </c>
      <c r="BI88">
        <v>4.6900000000000004</v>
      </c>
      <c r="BJ88">
        <v>2.72</v>
      </c>
      <c r="BK88">
        <v>3.86</v>
      </c>
      <c r="BL88">
        <v>0.87</v>
      </c>
      <c r="BM88">
        <v>0</v>
      </c>
      <c r="BN88">
        <v>0.49</v>
      </c>
      <c r="BO88">
        <v>14.3</v>
      </c>
      <c r="BP88">
        <v>3.89</v>
      </c>
      <c r="BQ88">
        <v>4.28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79.449999999999989</v>
      </c>
    </row>
    <row r="89" spans="1:75">
      <c r="A89" t="s">
        <v>131</v>
      </c>
      <c r="B89">
        <v>0</v>
      </c>
      <c r="C89">
        <v>35.700000000000003</v>
      </c>
      <c r="D89">
        <v>6.8250000000000002</v>
      </c>
      <c r="E89">
        <v>0</v>
      </c>
      <c r="F89">
        <v>53.213999999999999</v>
      </c>
      <c r="G89">
        <v>16.832999999999998</v>
      </c>
      <c r="H89">
        <v>0</v>
      </c>
      <c r="I89">
        <v>58.636000000000003</v>
      </c>
      <c r="J89">
        <v>2.74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39.515999999999998</v>
      </c>
      <c r="AH89">
        <v>116.9545</v>
      </c>
      <c r="AI89">
        <v>14.003</v>
      </c>
      <c r="AJ89">
        <v>0</v>
      </c>
      <c r="AK89">
        <v>0</v>
      </c>
      <c r="AL89">
        <v>60.423999999999999</v>
      </c>
      <c r="AM89">
        <v>10.5307</v>
      </c>
      <c r="AN89">
        <v>0.86085</v>
      </c>
      <c r="AO89">
        <v>28.812000000000001</v>
      </c>
      <c r="AP89">
        <v>11.529</v>
      </c>
      <c r="AQ89">
        <v>62.244</v>
      </c>
      <c r="AR89">
        <v>21.523199999999999</v>
      </c>
      <c r="AS89">
        <v>0</v>
      </c>
      <c r="AT89">
        <v>11.865600000000001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79.149999999999991</v>
      </c>
      <c r="BA89">
        <f t="shared" si="4"/>
        <v>2763.6226680000004</v>
      </c>
      <c r="BD89">
        <v>25.2</v>
      </c>
      <c r="BE89">
        <v>7.44</v>
      </c>
      <c r="BF89">
        <v>2.14</v>
      </c>
      <c r="BG89">
        <v>1.92</v>
      </c>
      <c r="BH89">
        <v>5.77</v>
      </c>
      <c r="BI89">
        <v>4.6900000000000004</v>
      </c>
      <c r="BJ89">
        <v>2.72</v>
      </c>
      <c r="BK89">
        <v>3.86</v>
      </c>
      <c r="BL89">
        <v>0.87</v>
      </c>
      <c r="BM89">
        <v>0</v>
      </c>
      <c r="BN89">
        <v>0.49</v>
      </c>
      <c r="BO89">
        <v>14.3</v>
      </c>
      <c r="BP89">
        <v>3.89</v>
      </c>
      <c r="BQ89">
        <v>4.28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79.149999999999991</v>
      </c>
    </row>
    <row r="90" spans="1:75">
      <c r="A90" t="s">
        <v>132</v>
      </c>
      <c r="B90">
        <v>0</v>
      </c>
      <c r="C90">
        <v>35.700000000000003</v>
      </c>
      <c r="D90">
        <v>6.8250000000000002</v>
      </c>
      <c r="E90">
        <v>0</v>
      </c>
      <c r="F90">
        <v>53.213999999999999</v>
      </c>
      <c r="G90">
        <v>16.832999999999998</v>
      </c>
      <c r="H90">
        <v>0</v>
      </c>
      <c r="I90">
        <v>58.636000000000003</v>
      </c>
      <c r="J90">
        <v>2.74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39.515999999999998</v>
      </c>
      <c r="AH90">
        <v>116.9545</v>
      </c>
      <c r="AI90">
        <v>14.003</v>
      </c>
      <c r="AJ90">
        <v>0</v>
      </c>
      <c r="AK90">
        <v>0</v>
      </c>
      <c r="AL90">
        <v>60.423999999999999</v>
      </c>
      <c r="AM90">
        <v>10.5307</v>
      </c>
      <c r="AN90">
        <v>0.86085</v>
      </c>
      <c r="AO90">
        <v>28.812000000000001</v>
      </c>
      <c r="AP90">
        <v>11.529</v>
      </c>
      <c r="AQ90">
        <v>62.244</v>
      </c>
      <c r="AR90">
        <v>21.523199999999999</v>
      </c>
      <c r="AS90">
        <v>0</v>
      </c>
      <c r="AT90">
        <v>11.865600000000001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79.449999999999989</v>
      </c>
      <c r="BA90">
        <f t="shared" si="4"/>
        <v>2763.9226680000002</v>
      </c>
      <c r="BD90">
        <v>25.2</v>
      </c>
      <c r="BE90">
        <v>7.44</v>
      </c>
      <c r="BF90">
        <v>2.44</v>
      </c>
      <c r="BG90">
        <v>1.92</v>
      </c>
      <c r="BH90">
        <v>5.77</v>
      </c>
      <c r="BI90">
        <v>4.6900000000000004</v>
      </c>
      <c r="BJ90">
        <v>2.72</v>
      </c>
      <c r="BK90">
        <v>3.86</v>
      </c>
      <c r="BL90">
        <v>0.87</v>
      </c>
      <c r="BM90">
        <v>0</v>
      </c>
      <c r="BN90">
        <v>0.49</v>
      </c>
      <c r="BO90">
        <v>14.3</v>
      </c>
      <c r="BP90">
        <v>3.89</v>
      </c>
      <c r="BQ90">
        <v>4.28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79.449999999999989</v>
      </c>
    </row>
    <row r="91" spans="1:75">
      <c r="A91" t="s">
        <v>133</v>
      </c>
      <c r="B91">
        <v>0</v>
      </c>
      <c r="C91">
        <v>35.700000000000003</v>
      </c>
      <c r="D91">
        <v>6.8250000000000002</v>
      </c>
      <c r="E91">
        <v>0</v>
      </c>
      <c r="F91">
        <v>53.213999999999999</v>
      </c>
      <c r="G91">
        <v>16.832999999999998</v>
      </c>
      <c r="H91">
        <v>0</v>
      </c>
      <c r="I91">
        <v>58.636000000000003</v>
      </c>
      <c r="J91">
        <v>2.74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49.436556000000003</v>
      </c>
      <c r="AF91">
        <v>30.171600000000002</v>
      </c>
      <c r="AG91">
        <v>39.515999999999998</v>
      </c>
      <c r="AH91">
        <v>140.34540000000001</v>
      </c>
      <c r="AI91">
        <v>3.1825000000000001</v>
      </c>
      <c r="AJ91">
        <v>0</v>
      </c>
      <c r="AK91">
        <v>2.5379999999999998</v>
      </c>
      <c r="AL91">
        <v>60.423999999999999</v>
      </c>
      <c r="AM91">
        <v>15.836040000000001</v>
      </c>
      <c r="AN91">
        <v>0.86085</v>
      </c>
      <c r="AO91">
        <v>28.812000000000001</v>
      </c>
      <c r="AP91">
        <v>11.529</v>
      </c>
      <c r="AQ91">
        <v>62.244</v>
      </c>
      <c r="AR91">
        <v>21.523199999999999</v>
      </c>
      <c r="AS91">
        <v>0</v>
      </c>
      <c r="AT91">
        <v>11.865600000000001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79.149999999999991</v>
      </c>
      <c r="BA91">
        <f t="shared" si="4"/>
        <v>2803.9569080000006</v>
      </c>
      <c r="BD91">
        <v>24.08</v>
      </c>
      <c r="BE91">
        <v>7.63</v>
      </c>
      <c r="BF91">
        <v>2.29</v>
      </c>
      <c r="BG91">
        <v>1.98</v>
      </c>
      <c r="BH91">
        <v>5.77</v>
      </c>
      <c r="BI91">
        <v>4.78</v>
      </c>
      <c r="BJ91">
        <v>2.64</v>
      </c>
      <c r="BK91">
        <v>3.95</v>
      </c>
      <c r="BL91">
        <v>0.94</v>
      </c>
      <c r="BM91">
        <v>0</v>
      </c>
      <c r="BN91">
        <v>0.5</v>
      </c>
      <c r="BO91">
        <v>14.66</v>
      </c>
      <c r="BP91">
        <v>3.98</v>
      </c>
      <c r="BQ91">
        <v>4.41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79.149999999999991</v>
      </c>
    </row>
    <row r="92" spans="1:75">
      <c r="A92" t="s">
        <v>134</v>
      </c>
      <c r="B92">
        <v>0</v>
      </c>
      <c r="C92">
        <v>35.700000000000003</v>
      </c>
      <c r="D92">
        <v>6.8250000000000002</v>
      </c>
      <c r="E92">
        <v>0</v>
      </c>
      <c r="F92">
        <v>53.213999999999999</v>
      </c>
      <c r="G92">
        <v>16.832999999999998</v>
      </c>
      <c r="H92">
        <v>0</v>
      </c>
      <c r="I92">
        <v>58.636000000000003</v>
      </c>
      <c r="J92">
        <v>2.74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49.436556000000003</v>
      </c>
      <c r="AF92">
        <v>30.171600000000002</v>
      </c>
      <c r="AG92">
        <v>39.515999999999998</v>
      </c>
      <c r="AH92">
        <v>140.34540000000001</v>
      </c>
      <c r="AI92">
        <v>3.1825000000000001</v>
      </c>
      <c r="AJ92">
        <v>0</v>
      </c>
      <c r="AK92">
        <v>2.5379999999999998</v>
      </c>
      <c r="AL92">
        <v>60.423999999999999</v>
      </c>
      <c r="AM92">
        <v>15.836040000000001</v>
      </c>
      <c r="AN92">
        <v>0.86085</v>
      </c>
      <c r="AO92">
        <v>28.812000000000001</v>
      </c>
      <c r="AP92">
        <v>11.529</v>
      </c>
      <c r="AQ92">
        <v>62.244</v>
      </c>
      <c r="AR92">
        <v>21.523199999999999</v>
      </c>
      <c r="AS92">
        <v>0</v>
      </c>
      <c r="AT92">
        <v>11.865600000000001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79.149999999999991</v>
      </c>
      <c r="BA92">
        <f t="shared" si="4"/>
        <v>2803.9569080000006</v>
      </c>
      <c r="BD92">
        <v>24.08</v>
      </c>
      <c r="BE92">
        <v>7.63</v>
      </c>
      <c r="BF92">
        <v>2.29</v>
      </c>
      <c r="BG92">
        <v>1.98</v>
      </c>
      <c r="BH92">
        <v>5.77</v>
      </c>
      <c r="BI92">
        <v>4.78</v>
      </c>
      <c r="BJ92">
        <v>2.64</v>
      </c>
      <c r="BK92">
        <v>3.95</v>
      </c>
      <c r="BL92">
        <v>0.94</v>
      </c>
      <c r="BM92">
        <v>0</v>
      </c>
      <c r="BN92">
        <v>0.5</v>
      </c>
      <c r="BO92">
        <v>14.66</v>
      </c>
      <c r="BP92">
        <v>3.98</v>
      </c>
      <c r="BQ92">
        <v>4.41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79.149999999999991</v>
      </c>
    </row>
    <row r="93" spans="1:75">
      <c r="A93" t="s">
        <v>135</v>
      </c>
      <c r="B93">
        <v>0</v>
      </c>
      <c r="C93">
        <v>35.700000000000003</v>
      </c>
      <c r="D93">
        <v>6.8250000000000002</v>
      </c>
      <c r="E93">
        <v>0</v>
      </c>
      <c r="F93">
        <v>53.213999999999999</v>
      </c>
      <c r="G93">
        <v>16.832999999999998</v>
      </c>
      <c r="H93">
        <v>0</v>
      </c>
      <c r="I93">
        <v>58.636000000000003</v>
      </c>
      <c r="J93">
        <v>2.74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49.436556000000003</v>
      </c>
      <c r="AF93">
        <v>30.171600000000002</v>
      </c>
      <c r="AG93">
        <v>39.515999999999998</v>
      </c>
      <c r="AH93">
        <v>140.34540000000001</v>
      </c>
      <c r="AI93">
        <v>3.1825000000000001</v>
      </c>
      <c r="AJ93">
        <v>0</v>
      </c>
      <c r="AK93">
        <v>2.5379999999999998</v>
      </c>
      <c r="AL93">
        <v>60.423999999999999</v>
      </c>
      <c r="AM93">
        <v>15.836040000000001</v>
      </c>
      <c r="AN93">
        <v>0.86085</v>
      </c>
      <c r="AO93">
        <v>28.518000000000001</v>
      </c>
      <c r="AP93">
        <v>11.529</v>
      </c>
      <c r="AQ93">
        <v>62.244</v>
      </c>
      <c r="AR93">
        <v>21.523199999999999</v>
      </c>
      <c r="AS93">
        <v>0</v>
      </c>
      <c r="AT93">
        <v>11.865600000000001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78.939999999999984</v>
      </c>
      <c r="BA93">
        <f t="shared" si="4"/>
        <v>2796.8991080000005</v>
      </c>
      <c r="BD93">
        <v>24.08</v>
      </c>
      <c r="BE93">
        <v>7.63</v>
      </c>
      <c r="BF93">
        <v>2.08</v>
      </c>
      <c r="BG93">
        <v>1.98</v>
      </c>
      <c r="BH93">
        <v>5.77</v>
      </c>
      <c r="BI93">
        <v>4.78</v>
      </c>
      <c r="BJ93">
        <v>2.64</v>
      </c>
      <c r="BK93">
        <v>3.95</v>
      </c>
      <c r="BL93">
        <v>0.94</v>
      </c>
      <c r="BM93">
        <v>0</v>
      </c>
      <c r="BN93">
        <v>0.5</v>
      </c>
      <c r="BO93">
        <v>14.66</v>
      </c>
      <c r="BP93">
        <v>3.98</v>
      </c>
      <c r="BQ93">
        <v>4.41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78.939999999999984</v>
      </c>
    </row>
    <row r="94" spans="1:75">
      <c r="A94" t="s">
        <v>136</v>
      </c>
      <c r="B94">
        <v>0</v>
      </c>
      <c r="C94">
        <v>35.700000000000003</v>
      </c>
      <c r="D94">
        <v>6.8250000000000002</v>
      </c>
      <c r="E94">
        <v>0</v>
      </c>
      <c r="F94">
        <v>53.213999999999999</v>
      </c>
      <c r="G94">
        <v>16.832999999999998</v>
      </c>
      <c r="H94">
        <v>0</v>
      </c>
      <c r="I94">
        <v>58.636000000000003</v>
      </c>
      <c r="J94">
        <v>2.74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49.436556000000003</v>
      </c>
      <c r="AF94">
        <v>30.171600000000002</v>
      </c>
      <c r="AG94">
        <v>39.515999999999998</v>
      </c>
      <c r="AH94">
        <v>140.34540000000001</v>
      </c>
      <c r="AI94">
        <v>3.1825000000000001</v>
      </c>
      <c r="AJ94">
        <v>0</v>
      </c>
      <c r="AK94">
        <v>2.5379999999999998</v>
      </c>
      <c r="AL94">
        <v>60.423999999999999</v>
      </c>
      <c r="AM94">
        <v>15.836040000000001</v>
      </c>
      <c r="AN94">
        <v>0.86085</v>
      </c>
      <c r="AO94">
        <v>28.518000000000001</v>
      </c>
      <c r="AP94">
        <v>11.529</v>
      </c>
      <c r="AQ94">
        <v>62.244</v>
      </c>
      <c r="AR94">
        <v>21.523199999999999</v>
      </c>
      <c r="AS94">
        <v>0</v>
      </c>
      <c r="AT94">
        <v>11.865600000000001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78.839999999999989</v>
      </c>
      <c r="BA94">
        <f t="shared" si="4"/>
        <v>2796.7991080000006</v>
      </c>
      <c r="BD94">
        <v>24.08</v>
      </c>
      <c r="BE94">
        <v>7.63</v>
      </c>
      <c r="BF94">
        <v>2.08</v>
      </c>
      <c r="BG94">
        <v>1.98</v>
      </c>
      <c r="BH94">
        <v>5.77</v>
      </c>
      <c r="BI94">
        <v>4.78</v>
      </c>
      <c r="BJ94">
        <v>2.64</v>
      </c>
      <c r="BK94">
        <v>3.87</v>
      </c>
      <c r="BL94">
        <v>0.92</v>
      </c>
      <c r="BM94">
        <v>0</v>
      </c>
      <c r="BN94">
        <v>0.5</v>
      </c>
      <c r="BO94">
        <v>14.66</v>
      </c>
      <c r="BP94">
        <v>3.98</v>
      </c>
      <c r="BQ94">
        <v>4.41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78.839999999999989</v>
      </c>
    </row>
    <row r="95" spans="1:75">
      <c r="A95" t="s">
        <v>137</v>
      </c>
      <c r="B95">
        <v>0</v>
      </c>
      <c r="C95">
        <v>35.700000000000003</v>
      </c>
      <c r="D95">
        <v>6.8250000000000002</v>
      </c>
      <c r="E95">
        <v>0</v>
      </c>
      <c r="F95">
        <v>53.213999999999999</v>
      </c>
      <c r="G95">
        <v>16.832999999999998</v>
      </c>
      <c r="H95">
        <v>0</v>
      </c>
      <c r="I95">
        <v>58.636000000000003</v>
      </c>
      <c r="J95">
        <v>2.74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39.515999999999998</v>
      </c>
      <c r="AH95">
        <v>116.9545</v>
      </c>
      <c r="AI95">
        <v>3.1825000000000001</v>
      </c>
      <c r="AJ95">
        <v>0</v>
      </c>
      <c r="AK95">
        <v>17.765999999999998</v>
      </c>
      <c r="AL95">
        <v>60.423999999999999</v>
      </c>
      <c r="AM95">
        <v>10.5307</v>
      </c>
      <c r="AN95">
        <v>0.86085</v>
      </c>
      <c r="AO95">
        <v>28.518000000000001</v>
      </c>
      <c r="AP95">
        <v>11.529</v>
      </c>
      <c r="AQ95">
        <v>62.244</v>
      </c>
      <c r="AR95">
        <v>21.523199999999999</v>
      </c>
      <c r="AS95">
        <v>0</v>
      </c>
      <c r="AT95">
        <v>11.865600000000001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78.839999999999989</v>
      </c>
      <c r="BA95">
        <f t="shared" si="4"/>
        <v>2750.3408000000004</v>
      </c>
      <c r="BD95">
        <v>24.08</v>
      </c>
      <c r="BE95">
        <v>7.63</v>
      </c>
      <c r="BF95">
        <v>2.08</v>
      </c>
      <c r="BG95">
        <v>1.98</v>
      </c>
      <c r="BH95">
        <v>5.77</v>
      </c>
      <c r="BI95">
        <v>4.78</v>
      </c>
      <c r="BJ95">
        <v>2.64</v>
      </c>
      <c r="BK95">
        <v>3.87</v>
      </c>
      <c r="BL95">
        <v>0.92</v>
      </c>
      <c r="BM95">
        <v>0</v>
      </c>
      <c r="BN95">
        <v>0.5</v>
      </c>
      <c r="BO95">
        <v>14.66</v>
      </c>
      <c r="BP95">
        <v>3.98</v>
      </c>
      <c r="BQ95">
        <v>4.41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78.839999999999989</v>
      </c>
    </row>
    <row r="96" spans="1:75">
      <c r="A96" t="s">
        <v>138</v>
      </c>
      <c r="B96">
        <v>0</v>
      </c>
      <c r="C96">
        <v>35.700000000000003</v>
      </c>
      <c r="D96">
        <v>6.8250000000000002</v>
      </c>
      <c r="E96">
        <v>0</v>
      </c>
      <c r="F96">
        <v>53.213999999999999</v>
      </c>
      <c r="G96">
        <v>16.832999999999998</v>
      </c>
      <c r="H96">
        <v>0</v>
      </c>
      <c r="I96">
        <v>58.636000000000003</v>
      </c>
      <c r="J96">
        <v>2.74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39.515999999999998</v>
      </c>
      <c r="AH96">
        <v>116.9545</v>
      </c>
      <c r="AI96">
        <v>3.1825000000000001</v>
      </c>
      <c r="AJ96">
        <v>0</v>
      </c>
      <c r="AK96">
        <v>17.765999999999998</v>
      </c>
      <c r="AL96">
        <v>60.423999999999999</v>
      </c>
      <c r="AM96">
        <v>10.5307</v>
      </c>
      <c r="AN96">
        <v>0.86085</v>
      </c>
      <c r="AO96">
        <v>28.518000000000001</v>
      </c>
      <c r="AP96">
        <v>11.529</v>
      </c>
      <c r="AQ96">
        <v>62.244</v>
      </c>
      <c r="AR96">
        <v>21.523199999999999</v>
      </c>
      <c r="AS96">
        <v>0</v>
      </c>
      <c r="AT96">
        <v>11.865600000000001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78.839999999999989</v>
      </c>
      <c r="BA96">
        <f t="shared" si="4"/>
        <v>2750.3408000000004</v>
      </c>
      <c r="BD96">
        <v>24.08</v>
      </c>
      <c r="BE96">
        <v>7.63</v>
      </c>
      <c r="BF96">
        <v>2.08</v>
      </c>
      <c r="BG96">
        <v>1.98</v>
      </c>
      <c r="BH96">
        <v>5.77</v>
      </c>
      <c r="BI96">
        <v>4.78</v>
      </c>
      <c r="BJ96">
        <v>2.64</v>
      </c>
      <c r="BK96">
        <v>3.87</v>
      </c>
      <c r="BL96">
        <v>0.92</v>
      </c>
      <c r="BM96">
        <v>0</v>
      </c>
      <c r="BN96">
        <v>0.5</v>
      </c>
      <c r="BO96">
        <v>14.66</v>
      </c>
      <c r="BP96">
        <v>3.98</v>
      </c>
      <c r="BQ96">
        <v>4.41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78.839999999999989</v>
      </c>
    </row>
    <row r="97" spans="1:75">
      <c r="A97" t="s">
        <v>139</v>
      </c>
      <c r="B97">
        <v>0</v>
      </c>
      <c r="C97">
        <v>35.700000000000003</v>
      </c>
      <c r="D97">
        <v>6.8250000000000002</v>
      </c>
      <c r="E97">
        <v>0</v>
      </c>
      <c r="F97">
        <v>53.213999999999999</v>
      </c>
      <c r="G97">
        <v>16.832999999999998</v>
      </c>
      <c r="H97">
        <v>0</v>
      </c>
      <c r="I97">
        <v>58.636000000000003</v>
      </c>
      <c r="J97">
        <v>2.74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39.515999999999998</v>
      </c>
      <c r="AH97">
        <v>116.9545</v>
      </c>
      <c r="AI97">
        <v>3.1825000000000001</v>
      </c>
      <c r="AJ97">
        <v>0</v>
      </c>
      <c r="AK97">
        <v>17.765999999999998</v>
      </c>
      <c r="AL97">
        <v>60.423999999999999</v>
      </c>
      <c r="AM97">
        <v>10.5307</v>
      </c>
      <c r="AN97">
        <v>0.86085</v>
      </c>
      <c r="AO97">
        <v>28.518000000000001</v>
      </c>
      <c r="AP97">
        <v>11.529</v>
      </c>
      <c r="AQ97">
        <v>62.244</v>
      </c>
      <c r="AR97">
        <v>21.523199999999999</v>
      </c>
      <c r="AS97">
        <v>0</v>
      </c>
      <c r="AT97">
        <v>11.865600000000001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78.749999999999986</v>
      </c>
      <c r="BA97">
        <f t="shared" si="4"/>
        <v>2750.2508000000003</v>
      </c>
      <c r="BD97">
        <v>24.08</v>
      </c>
      <c r="BE97">
        <v>7.63</v>
      </c>
      <c r="BF97">
        <v>1.99</v>
      </c>
      <c r="BG97">
        <v>1.98</v>
      </c>
      <c r="BH97">
        <v>5.77</v>
      </c>
      <c r="BI97">
        <v>4.78</v>
      </c>
      <c r="BJ97">
        <v>2.64</v>
      </c>
      <c r="BK97">
        <v>3.87</v>
      </c>
      <c r="BL97">
        <v>0.92</v>
      </c>
      <c r="BM97">
        <v>0</v>
      </c>
      <c r="BN97">
        <v>0.5</v>
      </c>
      <c r="BO97">
        <v>14.66</v>
      </c>
      <c r="BP97">
        <v>3.98</v>
      </c>
      <c r="BQ97">
        <v>4.41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78.749999999999986</v>
      </c>
    </row>
    <row r="98" spans="1:75">
      <c r="A98" t="s">
        <v>140</v>
      </c>
      <c r="B98">
        <v>0</v>
      </c>
      <c r="C98">
        <v>35.700000000000003</v>
      </c>
      <c r="D98">
        <v>6.8250000000000002</v>
      </c>
      <c r="E98">
        <v>0</v>
      </c>
      <c r="F98">
        <v>53.213999999999999</v>
      </c>
      <c r="G98">
        <v>16.832999999999998</v>
      </c>
      <c r="H98">
        <v>0</v>
      </c>
      <c r="I98">
        <v>58.636000000000003</v>
      </c>
      <c r="J98">
        <v>2.74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39.515999999999998</v>
      </c>
      <c r="AH98">
        <v>116.9545</v>
      </c>
      <c r="AI98">
        <v>3.1825000000000001</v>
      </c>
      <c r="AJ98">
        <v>0</v>
      </c>
      <c r="AK98">
        <v>17.765999999999998</v>
      </c>
      <c r="AL98">
        <v>60.423999999999999</v>
      </c>
      <c r="AM98">
        <v>10.5307</v>
      </c>
      <c r="AN98">
        <v>0.86085</v>
      </c>
      <c r="AO98">
        <v>28.518000000000001</v>
      </c>
      <c r="AP98">
        <v>11.529</v>
      </c>
      <c r="AQ98">
        <v>62.244</v>
      </c>
      <c r="AR98">
        <v>21.523199999999999</v>
      </c>
      <c r="AS98">
        <v>0</v>
      </c>
      <c r="AT98">
        <v>11.865600000000001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78.779999999999987</v>
      </c>
      <c r="BA98">
        <f t="shared" si="4"/>
        <v>2750.2808000000005</v>
      </c>
      <c r="BD98">
        <v>24.08</v>
      </c>
      <c r="BE98">
        <v>7.63</v>
      </c>
      <c r="BF98">
        <v>2.02</v>
      </c>
      <c r="BG98">
        <v>1.98</v>
      </c>
      <c r="BH98">
        <v>5.77</v>
      </c>
      <c r="BI98">
        <v>4.78</v>
      </c>
      <c r="BJ98">
        <v>2.64</v>
      </c>
      <c r="BK98">
        <v>3.87</v>
      </c>
      <c r="BL98">
        <v>0.92</v>
      </c>
      <c r="BM98">
        <v>0</v>
      </c>
      <c r="BN98">
        <v>0.5</v>
      </c>
      <c r="BO98">
        <v>14.66</v>
      </c>
      <c r="BP98">
        <v>3.98</v>
      </c>
      <c r="BQ98">
        <v>4.41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78.779999999999987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0.85679999999999867</v>
      </c>
      <c r="D99">
        <f t="shared" si="6"/>
        <v>0.16380000000000008</v>
      </c>
      <c r="E99">
        <f t="shared" si="6"/>
        <v>0</v>
      </c>
      <c r="F99">
        <f t="shared" si="6"/>
        <v>1.2771359999999989</v>
      </c>
      <c r="G99">
        <f t="shared" si="6"/>
        <v>0.40399200000000041</v>
      </c>
      <c r="H99">
        <f t="shared" si="6"/>
        <v>0</v>
      </c>
      <c r="I99">
        <f t="shared" si="6"/>
        <v>1.4072640000000023</v>
      </c>
      <c r="J99">
        <f t="shared" si="6"/>
        <v>6.5760000000000096E-2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0.1736988000000001</v>
      </c>
      <c r="AA99">
        <f t="shared" si="6"/>
        <v>0.38709762999999997</v>
      </c>
      <c r="AB99">
        <f t="shared" si="6"/>
        <v>0.5306739649999993</v>
      </c>
      <c r="AC99">
        <f t="shared" si="6"/>
        <v>0.39942355699999921</v>
      </c>
      <c r="AD99">
        <f t="shared" si="6"/>
        <v>0.88400263199999862</v>
      </c>
      <c r="AE99">
        <f t="shared" si="6"/>
        <v>1.1864773440000005</v>
      </c>
      <c r="AF99">
        <f t="shared" si="6"/>
        <v>0.69098880000000118</v>
      </c>
      <c r="AG99">
        <f t="shared" si="6"/>
        <v>0.94838400000000123</v>
      </c>
      <c r="AH99">
        <f t="shared" si="6"/>
        <v>2.8400530000000019</v>
      </c>
      <c r="AI99">
        <f t="shared" si="6"/>
        <v>0.23575960000000004</v>
      </c>
      <c r="AJ99">
        <f t="shared" si="6"/>
        <v>0</v>
      </c>
      <c r="AK99">
        <f t="shared" si="6"/>
        <v>2.0303999999999999E-2</v>
      </c>
      <c r="AL99">
        <f t="shared" si="6"/>
        <v>1.5408120000000012</v>
      </c>
      <c r="AM99">
        <f t="shared" si="6"/>
        <v>7.9933345000000017E-2</v>
      </c>
      <c r="AN99">
        <f t="shared" si="6"/>
        <v>1.6040505000000004E-2</v>
      </c>
      <c r="AO99">
        <f t="shared" si="6"/>
        <v>0.69104699999999875</v>
      </c>
      <c r="AP99">
        <f t="shared" si="6"/>
        <v>0.26555129999999999</v>
      </c>
      <c r="AQ99">
        <f t="shared" si="6"/>
        <v>1.3305599999999984</v>
      </c>
      <c r="AR99">
        <f t="shared" si="6"/>
        <v>0.53653302000000014</v>
      </c>
      <c r="AS99">
        <f t="shared" si="6"/>
        <v>0</v>
      </c>
      <c r="AT99">
        <f t="shared" si="6"/>
        <v>0.27035439999999977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1.9327499999999997</v>
      </c>
      <c r="BA99">
        <f>SUM(B99:AZ99)</f>
        <v>64.822042193999934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5.4955000000000011E-2</v>
      </c>
      <c r="BG99">
        <f t="shared" si="7"/>
        <v>4.7039999999999943E-2</v>
      </c>
      <c r="BH99">
        <f t="shared" si="7"/>
        <v>0.13771999999999981</v>
      </c>
      <c r="BI99">
        <f t="shared" si="7"/>
        <v>0.11399999999999981</v>
      </c>
      <c r="BJ99">
        <f t="shared" si="7"/>
        <v>7.2107500000000074E-2</v>
      </c>
      <c r="BK99">
        <f t="shared" si="7"/>
        <v>9.7520000000000023E-2</v>
      </c>
      <c r="BL99">
        <f t="shared" si="7"/>
        <v>4.228750000000004E-2</v>
      </c>
      <c r="BM99">
        <f t="shared" si="7"/>
        <v>0</v>
      </c>
      <c r="BN99">
        <f t="shared" si="7"/>
        <v>1.1920000000000009E-2</v>
      </c>
      <c r="BO99">
        <f t="shared" si="7"/>
        <v>0.34899999999999981</v>
      </c>
      <c r="BP99">
        <f t="shared" si="7"/>
        <v>9.4599999999999948E-2</v>
      </c>
      <c r="BQ99">
        <f t="shared" si="7"/>
        <v>0.10479999999999999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1.9327499999999997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187.73820000000001</v>
      </c>
      <c r="L3">
        <v>529.97239999999999</v>
      </c>
      <c r="M3">
        <v>46</v>
      </c>
      <c r="N3">
        <v>118.125</v>
      </c>
      <c r="O3">
        <v>123.66562500000001</v>
      </c>
      <c r="P3">
        <v>139.31</v>
      </c>
      <c r="Q3">
        <v>17.28181</v>
      </c>
      <c r="R3">
        <v>34.622999999999998</v>
      </c>
      <c r="S3">
        <v>21.687000000000001</v>
      </c>
      <c r="T3">
        <v>0</v>
      </c>
      <c r="U3">
        <v>348.97500000000002</v>
      </c>
      <c r="V3">
        <v>15.463198999999999</v>
      </c>
      <c r="W3">
        <v>21.755099999999999</v>
      </c>
      <c r="X3">
        <v>128.051875</v>
      </c>
      <c r="Y3">
        <v>0</v>
      </c>
      <c r="Z3">
        <v>6.5537999999999998</v>
      </c>
      <c r="AA3">
        <v>28.090820000000001</v>
      </c>
      <c r="AB3">
        <v>26.34008</v>
      </c>
      <c r="AC3">
        <v>19.35568</v>
      </c>
      <c r="AD3">
        <v>36.544144000000003</v>
      </c>
      <c r="AE3">
        <v>49.436556000000003</v>
      </c>
      <c r="AF3">
        <v>28.594000000000001</v>
      </c>
      <c r="AG3">
        <v>39.515999999999998</v>
      </c>
      <c r="AH3">
        <v>116.9545</v>
      </c>
      <c r="AI3">
        <v>0</v>
      </c>
      <c r="AJ3">
        <v>0</v>
      </c>
      <c r="AK3">
        <v>0</v>
      </c>
      <c r="AL3">
        <v>63.91</v>
      </c>
      <c r="AM3">
        <v>0</v>
      </c>
      <c r="AN3">
        <v>0.80345999999999995</v>
      </c>
      <c r="AO3">
        <v>28.812000000000001</v>
      </c>
      <c r="AP3">
        <v>7.6859999999999999</v>
      </c>
      <c r="AQ3">
        <v>62.244</v>
      </c>
      <c r="AR3">
        <v>28.704000000000001</v>
      </c>
      <c r="AS3">
        <v>21.523199999999999</v>
      </c>
      <c r="AT3">
        <v>9.0640000000000001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68.850000000000009</v>
      </c>
      <c r="BA3">
        <f>SUM(B3:AZ3)</f>
        <v>2375.6304489999998</v>
      </c>
      <c r="BB3">
        <v>0</v>
      </c>
      <c r="BD3">
        <v>21.82</v>
      </c>
      <c r="BE3">
        <v>3.58</v>
      </c>
      <c r="BF3">
        <v>0.79</v>
      </c>
      <c r="BG3">
        <v>1.98</v>
      </c>
      <c r="BH3">
        <v>5.26</v>
      </c>
      <c r="BI3">
        <v>4.78</v>
      </c>
      <c r="BJ3">
        <v>3.11</v>
      </c>
      <c r="BK3">
        <v>2.56</v>
      </c>
      <c r="BL3">
        <v>0.81</v>
      </c>
      <c r="BM3">
        <v>0</v>
      </c>
      <c r="BN3">
        <v>0.5</v>
      </c>
      <c r="BO3">
        <v>14.1</v>
      </c>
      <c r="BP3">
        <v>3.73</v>
      </c>
      <c r="BQ3">
        <v>4.41</v>
      </c>
      <c r="BR3">
        <v>1.02</v>
      </c>
      <c r="BS3">
        <v>0.4</v>
      </c>
      <c r="BT3">
        <v>0</v>
      </c>
      <c r="BU3">
        <v>0</v>
      </c>
      <c r="BV3">
        <v>0</v>
      </c>
      <c r="BW3">
        <f>SUM(BD3:BV3)</f>
        <v>68.850000000000009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187.73820000000001</v>
      </c>
      <c r="L4">
        <v>529.97239999999999</v>
      </c>
      <c r="M4">
        <v>46</v>
      </c>
      <c r="N4">
        <v>118.125</v>
      </c>
      <c r="O4">
        <v>123.66562500000001</v>
      </c>
      <c r="P4">
        <v>139.31</v>
      </c>
      <c r="Q4">
        <v>17.28181</v>
      </c>
      <c r="R4">
        <v>34.622999999999998</v>
      </c>
      <c r="S4">
        <v>21.687000000000001</v>
      </c>
      <c r="T4">
        <v>0</v>
      </c>
      <c r="U4">
        <v>348.97500000000002</v>
      </c>
      <c r="V4">
        <v>15.463198999999999</v>
      </c>
      <c r="W4">
        <v>21.755099999999999</v>
      </c>
      <c r="X4">
        <v>128.051875</v>
      </c>
      <c r="Y4">
        <v>0</v>
      </c>
      <c r="Z4">
        <v>6.5537999999999998</v>
      </c>
      <c r="AA4">
        <v>28.090820000000001</v>
      </c>
      <c r="AB4">
        <v>26.34008</v>
      </c>
      <c r="AC4">
        <v>19.35568</v>
      </c>
      <c r="AD4">
        <v>36.544144000000003</v>
      </c>
      <c r="AE4">
        <v>49.436556000000003</v>
      </c>
      <c r="AF4">
        <v>28.594000000000001</v>
      </c>
      <c r="AG4">
        <v>39.515999999999998</v>
      </c>
      <c r="AH4">
        <v>116.9545</v>
      </c>
      <c r="AI4">
        <v>0</v>
      </c>
      <c r="AJ4">
        <v>0</v>
      </c>
      <c r="AK4">
        <v>0</v>
      </c>
      <c r="AL4">
        <v>63.91</v>
      </c>
      <c r="AM4">
        <v>0</v>
      </c>
      <c r="AN4">
        <v>0.80345999999999995</v>
      </c>
      <c r="AO4">
        <v>28.812000000000001</v>
      </c>
      <c r="AP4">
        <v>7.6859999999999999</v>
      </c>
      <c r="AQ4">
        <v>62.244</v>
      </c>
      <c r="AR4">
        <v>28.704000000000001</v>
      </c>
      <c r="AS4">
        <v>32.553840000000001</v>
      </c>
      <c r="AT4">
        <v>9.0640000000000001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68.850000000000009</v>
      </c>
      <c r="BA4">
        <f t="shared" ref="BA4:BA67" si="1">SUM(B4:AZ4)</f>
        <v>2386.6610889999997</v>
      </c>
      <c r="BB4">
        <v>1</v>
      </c>
      <c r="BD4">
        <v>21.82</v>
      </c>
      <c r="BE4">
        <v>3.58</v>
      </c>
      <c r="BF4">
        <v>0.79</v>
      </c>
      <c r="BG4">
        <v>1.98</v>
      </c>
      <c r="BH4">
        <v>5.26</v>
      </c>
      <c r="BI4">
        <v>4.78</v>
      </c>
      <c r="BJ4">
        <v>3.11</v>
      </c>
      <c r="BK4">
        <v>2.56</v>
      </c>
      <c r="BL4">
        <v>0.81</v>
      </c>
      <c r="BM4">
        <v>0</v>
      </c>
      <c r="BN4">
        <v>0.5</v>
      </c>
      <c r="BO4">
        <v>14.1</v>
      </c>
      <c r="BP4">
        <v>3.73</v>
      </c>
      <c r="BQ4">
        <v>4.41</v>
      </c>
      <c r="BR4">
        <v>1.02</v>
      </c>
      <c r="BS4">
        <v>0.4</v>
      </c>
      <c r="BT4">
        <v>0</v>
      </c>
      <c r="BU4">
        <v>0</v>
      </c>
      <c r="BV4">
        <v>0</v>
      </c>
      <c r="BW4">
        <f t="shared" ref="BW4:BW67" si="2">SUM(BD4:BV4)</f>
        <v>68.850000000000009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187.73820000000001</v>
      </c>
      <c r="L5">
        <v>529.97239999999999</v>
      </c>
      <c r="M5">
        <v>46</v>
      </c>
      <c r="N5">
        <v>118.125</v>
      </c>
      <c r="O5">
        <v>123.66562500000001</v>
      </c>
      <c r="P5">
        <v>139.31</v>
      </c>
      <c r="Q5">
        <v>17.28181</v>
      </c>
      <c r="R5">
        <v>34.622999999999998</v>
      </c>
      <c r="S5">
        <v>21.687000000000001</v>
      </c>
      <c r="T5">
        <v>0</v>
      </c>
      <c r="U5">
        <v>348.97500000000002</v>
      </c>
      <c r="V5">
        <v>15.463198999999999</v>
      </c>
      <c r="W5">
        <v>21.755099999999999</v>
      </c>
      <c r="X5">
        <v>128.051875</v>
      </c>
      <c r="Y5">
        <v>0</v>
      </c>
      <c r="Z5">
        <v>6.5537999999999998</v>
      </c>
      <c r="AA5">
        <v>14.04936</v>
      </c>
      <c r="AB5">
        <v>26.34008</v>
      </c>
      <c r="AC5">
        <v>19.35568</v>
      </c>
      <c r="AD5">
        <v>36.544144000000003</v>
      </c>
      <c r="AE5">
        <v>49.436556000000003</v>
      </c>
      <c r="AF5">
        <v>28.594000000000001</v>
      </c>
      <c r="AG5">
        <v>39.515999999999998</v>
      </c>
      <c r="AH5">
        <v>116.9545</v>
      </c>
      <c r="AI5">
        <v>0</v>
      </c>
      <c r="AJ5">
        <v>0</v>
      </c>
      <c r="AK5">
        <v>0</v>
      </c>
      <c r="AL5">
        <v>63.91</v>
      </c>
      <c r="AM5">
        <v>0</v>
      </c>
      <c r="AN5">
        <v>0.80345999999999995</v>
      </c>
      <c r="AO5">
        <v>28.812000000000001</v>
      </c>
      <c r="AP5">
        <v>7.6859999999999999</v>
      </c>
      <c r="AQ5">
        <v>62.244</v>
      </c>
      <c r="AR5">
        <v>52.991999999999997</v>
      </c>
      <c r="AS5">
        <v>32.553840000000001</v>
      </c>
      <c r="AT5">
        <v>9.0640000000000001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68.850000000000009</v>
      </c>
      <c r="BA5">
        <f t="shared" si="1"/>
        <v>2396.9076289999998</v>
      </c>
      <c r="BB5">
        <v>2</v>
      </c>
      <c r="BD5">
        <v>21.82</v>
      </c>
      <c r="BE5">
        <v>3.58</v>
      </c>
      <c r="BF5">
        <v>0.79</v>
      </c>
      <c r="BG5">
        <v>1.98</v>
      </c>
      <c r="BH5">
        <v>5.26</v>
      </c>
      <c r="BI5">
        <v>4.78</v>
      </c>
      <c r="BJ5">
        <v>3.11</v>
      </c>
      <c r="BK5">
        <v>2.56</v>
      </c>
      <c r="BL5">
        <v>0.81</v>
      </c>
      <c r="BM5">
        <v>0</v>
      </c>
      <c r="BN5">
        <v>0.5</v>
      </c>
      <c r="BO5">
        <v>14.1</v>
      </c>
      <c r="BP5">
        <v>3.73</v>
      </c>
      <c r="BQ5">
        <v>4.41</v>
      </c>
      <c r="BR5">
        <v>1.02</v>
      </c>
      <c r="BS5">
        <v>0.4</v>
      </c>
      <c r="BT5">
        <v>0</v>
      </c>
      <c r="BU5">
        <v>0</v>
      </c>
      <c r="BV5">
        <v>0</v>
      </c>
      <c r="BW5">
        <f t="shared" si="2"/>
        <v>68.850000000000009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187.73820000000001</v>
      </c>
      <c r="L6">
        <v>479.97239999999999</v>
      </c>
      <c r="M6">
        <v>46</v>
      </c>
      <c r="N6">
        <v>118.125</v>
      </c>
      <c r="O6">
        <v>123.66562500000001</v>
      </c>
      <c r="P6">
        <v>139.31</v>
      </c>
      <c r="Q6">
        <v>17.28181</v>
      </c>
      <c r="R6">
        <v>34.622999999999998</v>
      </c>
      <c r="S6">
        <v>21.687000000000001</v>
      </c>
      <c r="T6">
        <v>0</v>
      </c>
      <c r="U6">
        <v>348.97500000000002</v>
      </c>
      <c r="V6">
        <v>15.463198999999999</v>
      </c>
      <c r="W6">
        <v>21.755099999999999</v>
      </c>
      <c r="X6">
        <v>128.051875</v>
      </c>
      <c r="Y6">
        <v>0</v>
      </c>
      <c r="Z6">
        <v>6.5537999999999998</v>
      </c>
      <c r="AA6">
        <v>14.04936</v>
      </c>
      <c r="AB6">
        <v>26.34008</v>
      </c>
      <c r="AC6">
        <v>19.35568</v>
      </c>
      <c r="AD6">
        <v>36.544144000000003</v>
      </c>
      <c r="AE6">
        <v>49.436556000000003</v>
      </c>
      <c r="AF6">
        <v>28.594000000000001</v>
      </c>
      <c r="AG6">
        <v>39.515999999999998</v>
      </c>
      <c r="AH6">
        <v>116.9545</v>
      </c>
      <c r="AI6">
        <v>0</v>
      </c>
      <c r="AJ6">
        <v>0</v>
      </c>
      <c r="AK6">
        <v>0</v>
      </c>
      <c r="AL6">
        <v>63.91</v>
      </c>
      <c r="AM6">
        <v>0</v>
      </c>
      <c r="AN6">
        <v>0.80345999999999995</v>
      </c>
      <c r="AO6">
        <v>28.812000000000001</v>
      </c>
      <c r="AP6">
        <v>7.6859999999999999</v>
      </c>
      <c r="AQ6">
        <v>62.244</v>
      </c>
      <c r="AR6">
        <v>52.991999999999997</v>
      </c>
      <c r="AS6">
        <v>32.553840000000001</v>
      </c>
      <c r="AT6">
        <v>9.0640000000000001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68.850000000000009</v>
      </c>
      <c r="BA6">
        <f t="shared" si="1"/>
        <v>2346.9076290000003</v>
      </c>
      <c r="BB6">
        <v>3</v>
      </c>
      <c r="BD6">
        <v>21.82</v>
      </c>
      <c r="BE6">
        <v>3.58</v>
      </c>
      <c r="BF6">
        <v>0.79</v>
      </c>
      <c r="BG6">
        <v>1.98</v>
      </c>
      <c r="BH6">
        <v>5.26</v>
      </c>
      <c r="BI6">
        <v>4.78</v>
      </c>
      <c r="BJ6">
        <v>3.11</v>
      </c>
      <c r="BK6">
        <v>2.56</v>
      </c>
      <c r="BL6">
        <v>0.81</v>
      </c>
      <c r="BM6">
        <v>0</v>
      </c>
      <c r="BN6">
        <v>0.5</v>
      </c>
      <c r="BO6">
        <v>14.1</v>
      </c>
      <c r="BP6">
        <v>3.73</v>
      </c>
      <c r="BQ6">
        <v>4.41</v>
      </c>
      <c r="BR6">
        <v>1.02</v>
      </c>
      <c r="BS6">
        <v>0.4</v>
      </c>
      <c r="BT6">
        <v>0</v>
      </c>
      <c r="BU6">
        <v>0</v>
      </c>
      <c r="BV6">
        <v>0</v>
      </c>
      <c r="BW6">
        <f t="shared" si="2"/>
        <v>68.850000000000009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176.9528</v>
      </c>
      <c r="L7">
        <v>423</v>
      </c>
      <c r="M7">
        <v>46</v>
      </c>
      <c r="N7">
        <v>118.125</v>
      </c>
      <c r="O7">
        <v>123.66562500000001</v>
      </c>
      <c r="P7">
        <v>139.31</v>
      </c>
      <c r="Q7">
        <v>17.28181</v>
      </c>
      <c r="R7">
        <v>34.622999999999998</v>
      </c>
      <c r="S7">
        <v>21.687000000000001</v>
      </c>
      <c r="T7">
        <v>0</v>
      </c>
      <c r="U7">
        <v>348.97500000000002</v>
      </c>
      <c r="V7">
        <v>15.463198999999999</v>
      </c>
      <c r="W7">
        <v>21.755099999999999</v>
      </c>
      <c r="X7">
        <v>128.051875</v>
      </c>
      <c r="Y7">
        <v>0</v>
      </c>
      <c r="Z7">
        <v>6.5537999999999998</v>
      </c>
      <c r="AA7">
        <v>14.04936</v>
      </c>
      <c r="AB7">
        <v>26.34008</v>
      </c>
      <c r="AC7">
        <v>19.35568</v>
      </c>
      <c r="AD7">
        <v>36.544144000000003</v>
      </c>
      <c r="AE7">
        <v>49.436556000000003</v>
      </c>
      <c r="AF7">
        <v>28.594000000000001</v>
      </c>
      <c r="AG7">
        <v>39.515999999999998</v>
      </c>
      <c r="AH7">
        <v>114.1135</v>
      </c>
      <c r="AI7">
        <v>0</v>
      </c>
      <c r="AJ7">
        <v>0</v>
      </c>
      <c r="AK7">
        <v>0</v>
      </c>
      <c r="AL7">
        <v>83.664000000000001</v>
      </c>
      <c r="AM7">
        <v>0</v>
      </c>
      <c r="AN7">
        <v>0.80345999999999995</v>
      </c>
      <c r="AO7">
        <v>28.812000000000001</v>
      </c>
      <c r="AP7">
        <v>12.9381</v>
      </c>
      <c r="AQ7">
        <v>62.244</v>
      </c>
      <c r="AR7">
        <v>28.704000000000001</v>
      </c>
      <c r="AS7">
        <v>21.523199999999999</v>
      </c>
      <c r="AT7">
        <v>9.0640000000000001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68.850000000000009</v>
      </c>
      <c r="BA7">
        <f t="shared" si="1"/>
        <v>2265.9962890000002</v>
      </c>
      <c r="BB7">
        <v>4</v>
      </c>
      <c r="BD7">
        <v>21.82</v>
      </c>
      <c r="BE7">
        <v>3.58</v>
      </c>
      <c r="BF7">
        <v>0.79</v>
      </c>
      <c r="BG7">
        <v>1.98</v>
      </c>
      <c r="BH7">
        <v>5.26</v>
      </c>
      <c r="BI7">
        <v>4.78</v>
      </c>
      <c r="BJ7">
        <v>3.11</v>
      </c>
      <c r="BK7">
        <v>2.56</v>
      </c>
      <c r="BL7">
        <v>0.81</v>
      </c>
      <c r="BM7">
        <v>0</v>
      </c>
      <c r="BN7">
        <v>0.5</v>
      </c>
      <c r="BO7">
        <v>14.1</v>
      </c>
      <c r="BP7">
        <v>3.73</v>
      </c>
      <c r="BQ7">
        <v>4.41</v>
      </c>
      <c r="BR7">
        <v>1.02</v>
      </c>
      <c r="BS7">
        <v>0.4</v>
      </c>
      <c r="BT7">
        <v>0</v>
      </c>
      <c r="BU7">
        <v>0</v>
      </c>
      <c r="BV7">
        <v>0</v>
      </c>
      <c r="BW7">
        <f t="shared" si="2"/>
        <v>68.850000000000009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164.9528</v>
      </c>
      <c r="L8">
        <v>423</v>
      </c>
      <c r="M8">
        <v>46</v>
      </c>
      <c r="N8">
        <v>118.125</v>
      </c>
      <c r="O8">
        <v>123.66562500000001</v>
      </c>
      <c r="P8">
        <v>139.31</v>
      </c>
      <c r="Q8">
        <v>17.28181</v>
      </c>
      <c r="R8">
        <v>34.622999999999998</v>
      </c>
      <c r="S8">
        <v>21.687000000000001</v>
      </c>
      <c r="T8">
        <v>0</v>
      </c>
      <c r="U8">
        <v>348.97500000000002</v>
      </c>
      <c r="V8">
        <v>15.463198999999999</v>
      </c>
      <c r="W8">
        <v>21.755099999999999</v>
      </c>
      <c r="X8">
        <v>128.051875</v>
      </c>
      <c r="Y8">
        <v>0</v>
      </c>
      <c r="Z8">
        <v>6.5537999999999998</v>
      </c>
      <c r="AA8">
        <v>0</v>
      </c>
      <c r="AB8">
        <v>26.34008</v>
      </c>
      <c r="AC8">
        <v>19.35568</v>
      </c>
      <c r="AD8">
        <v>36.544144000000003</v>
      </c>
      <c r="AE8">
        <v>49.436556000000003</v>
      </c>
      <c r="AF8">
        <v>28.594000000000001</v>
      </c>
      <c r="AG8">
        <v>39.515999999999998</v>
      </c>
      <c r="AH8">
        <v>114.1135</v>
      </c>
      <c r="AI8">
        <v>0</v>
      </c>
      <c r="AJ8">
        <v>0</v>
      </c>
      <c r="AK8">
        <v>0</v>
      </c>
      <c r="AL8">
        <v>83.664000000000001</v>
      </c>
      <c r="AM8">
        <v>0</v>
      </c>
      <c r="AN8">
        <v>0.80345999999999995</v>
      </c>
      <c r="AO8">
        <v>28.812000000000001</v>
      </c>
      <c r="AP8">
        <v>12.9381</v>
      </c>
      <c r="AQ8">
        <v>62.244</v>
      </c>
      <c r="AR8">
        <v>28.704000000000001</v>
      </c>
      <c r="AS8">
        <v>21.523199999999999</v>
      </c>
      <c r="AT8">
        <v>9.0640000000000001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68.850000000000009</v>
      </c>
      <c r="BA8">
        <f t="shared" si="1"/>
        <v>2239.9469290000002</v>
      </c>
      <c r="BB8">
        <v>5</v>
      </c>
      <c r="BD8">
        <v>21.82</v>
      </c>
      <c r="BE8">
        <v>3.58</v>
      </c>
      <c r="BF8">
        <v>0.79</v>
      </c>
      <c r="BG8">
        <v>1.98</v>
      </c>
      <c r="BH8">
        <v>5.26</v>
      </c>
      <c r="BI8">
        <v>4.78</v>
      </c>
      <c r="BJ8">
        <v>3.11</v>
      </c>
      <c r="BK8">
        <v>2.56</v>
      </c>
      <c r="BL8">
        <v>0.81</v>
      </c>
      <c r="BM8">
        <v>0</v>
      </c>
      <c r="BN8">
        <v>0.5</v>
      </c>
      <c r="BO8">
        <v>14.1</v>
      </c>
      <c r="BP8">
        <v>3.73</v>
      </c>
      <c r="BQ8">
        <v>4.41</v>
      </c>
      <c r="BR8">
        <v>1.02</v>
      </c>
      <c r="BS8">
        <v>0.4</v>
      </c>
      <c r="BT8">
        <v>0</v>
      </c>
      <c r="BU8">
        <v>0</v>
      </c>
      <c r="BV8">
        <v>0</v>
      </c>
      <c r="BW8">
        <f t="shared" si="2"/>
        <v>68.850000000000009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141.9528</v>
      </c>
      <c r="L9">
        <v>389</v>
      </c>
      <c r="M9">
        <v>46</v>
      </c>
      <c r="N9">
        <v>118.125</v>
      </c>
      <c r="O9">
        <v>123.66562500000001</v>
      </c>
      <c r="P9">
        <v>139.31</v>
      </c>
      <c r="Q9">
        <v>17.28181</v>
      </c>
      <c r="R9">
        <v>34.622999999999998</v>
      </c>
      <c r="S9">
        <v>21.687000000000001</v>
      </c>
      <c r="T9">
        <v>0</v>
      </c>
      <c r="U9">
        <v>348.97500000000002</v>
      </c>
      <c r="V9">
        <v>15.463198999999999</v>
      </c>
      <c r="W9">
        <v>21.755099999999999</v>
      </c>
      <c r="X9">
        <v>128.051875</v>
      </c>
      <c r="Y9">
        <v>0</v>
      </c>
      <c r="Z9">
        <v>6.5537999999999998</v>
      </c>
      <c r="AA9">
        <v>0</v>
      </c>
      <c r="AB9">
        <v>26.34008</v>
      </c>
      <c r="AC9">
        <v>19.35568</v>
      </c>
      <c r="AD9">
        <v>36.544144000000003</v>
      </c>
      <c r="AE9">
        <v>49.436556000000003</v>
      </c>
      <c r="AF9">
        <v>28.594000000000001</v>
      </c>
      <c r="AG9">
        <v>39.515999999999998</v>
      </c>
      <c r="AH9">
        <v>114.1135</v>
      </c>
      <c r="AI9">
        <v>0</v>
      </c>
      <c r="AJ9">
        <v>0</v>
      </c>
      <c r="AK9">
        <v>0</v>
      </c>
      <c r="AL9">
        <v>83.664000000000001</v>
      </c>
      <c r="AM9">
        <v>0</v>
      </c>
      <c r="AN9">
        <v>0.80345999999999995</v>
      </c>
      <c r="AO9">
        <v>28.812000000000001</v>
      </c>
      <c r="AP9">
        <v>12.9381</v>
      </c>
      <c r="AQ9">
        <v>62.244</v>
      </c>
      <c r="AR9">
        <v>28.704000000000001</v>
      </c>
      <c r="AS9">
        <v>21.523199999999999</v>
      </c>
      <c r="AT9">
        <v>9.0640000000000001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68.850000000000009</v>
      </c>
      <c r="BA9">
        <f t="shared" si="1"/>
        <v>2182.9469290000002</v>
      </c>
      <c r="BB9">
        <v>6</v>
      </c>
      <c r="BD9">
        <v>21.82</v>
      </c>
      <c r="BE9">
        <v>3.58</v>
      </c>
      <c r="BF9">
        <v>0.79</v>
      </c>
      <c r="BG9">
        <v>1.98</v>
      </c>
      <c r="BH9">
        <v>5.26</v>
      </c>
      <c r="BI9">
        <v>4.78</v>
      </c>
      <c r="BJ9">
        <v>3.11</v>
      </c>
      <c r="BK9">
        <v>2.56</v>
      </c>
      <c r="BL9">
        <v>0.81</v>
      </c>
      <c r="BM9">
        <v>0</v>
      </c>
      <c r="BN9">
        <v>0.5</v>
      </c>
      <c r="BO9">
        <v>14.1</v>
      </c>
      <c r="BP9">
        <v>3.73</v>
      </c>
      <c r="BQ9">
        <v>4.41</v>
      </c>
      <c r="BR9">
        <v>1.02</v>
      </c>
      <c r="BS9">
        <v>0.4</v>
      </c>
      <c r="BT9">
        <v>0</v>
      </c>
      <c r="BU9">
        <v>0</v>
      </c>
      <c r="BV9">
        <v>0</v>
      </c>
      <c r="BW9">
        <f t="shared" si="2"/>
        <v>68.850000000000009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116.9528</v>
      </c>
      <c r="L10">
        <v>389</v>
      </c>
      <c r="M10">
        <v>46</v>
      </c>
      <c r="N10">
        <v>118.125</v>
      </c>
      <c r="O10">
        <v>123.66562500000001</v>
      </c>
      <c r="P10">
        <v>139.31</v>
      </c>
      <c r="Q10">
        <v>17.28181</v>
      </c>
      <c r="R10">
        <v>34.622999999999998</v>
      </c>
      <c r="S10">
        <v>21.687000000000001</v>
      </c>
      <c r="T10">
        <v>0</v>
      </c>
      <c r="U10">
        <v>348.97500000000002</v>
      </c>
      <c r="V10">
        <v>15.463198999999999</v>
      </c>
      <c r="W10">
        <v>21.755099999999999</v>
      </c>
      <c r="X10">
        <v>128.051875</v>
      </c>
      <c r="Y10">
        <v>0</v>
      </c>
      <c r="Z10">
        <v>6.5537999999999998</v>
      </c>
      <c r="AA10">
        <v>0</v>
      </c>
      <c r="AB10">
        <v>26.34008</v>
      </c>
      <c r="AC10">
        <v>19.35568</v>
      </c>
      <c r="AD10">
        <v>36.544144000000003</v>
      </c>
      <c r="AE10">
        <v>49.436556000000003</v>
      </c>
      <c r="AF10">
        <v>28.594000000000001</v>
      </c>
      <c r="AG10">
        <v>39.515999999999998</v>
      </c>
      <c r="AH10">
        <v>114.1135</v>
      </c>
      <c r="AI10">
        <v>0</v>
      </c>
      <c r="AJ10">
        <v>0</v>
      </c>
      <c r="AK10">
        <v>0</v>
      </c>
      <c r="AL10">
        <v>83.664000000000001</v>
      </c>
      <c r="AM10">
        <v>0</v>
      </c>
      <c r="AN10">
        <v>0.80345999999999995</v>
      </c>
      <c r="AO10">
        <v>28.812000000000001</v>
      </c>
      <c r="AP10">
        <v>12.9381</v>
      </c>
      <c r="AQ10">
        <v>62.244</v>
      </c>
      <c r="AR10">
        <v>28.704000000000001</v>
      </c>
      <c r="AS10">
        <v>21.523199999999999</v>
      </c>
      <c r="AT10">
        <v>9.0640000000000001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68.850000000000009</v>
      </c>
      <c r="BA10">
        <f t="shared" si="1"/>
        <v>2157.9469289999997</v>
      </c>
      <c r="BB10">
        <v>7</v>
      </c>
      <c r="BD10">
        <v>21.82</v>
      </c>
      <c r="BE10">
        <v>3.58</v>
      </c>
      <c r="BF10">
        <v>0.79</v>
      </c>
      <c r="BG10">
        <v>1.98</v>
      </c>
      <c r="BH10">
        <v>5.26</v>
      </c>
      <c r="BI10">
        <v>4.78</v>
      </c>
      <c r="BJ10">
        <v>3.11</v>
      </c>
      <c r="BK10">
        <v>2.56</v>
      </c>
      <c r="BL10">
        <v>0.81</v>
      </c>
      <c r="BM10">
        <v>0</v>
      </c>
      <c r="BN10">
        <v>0.5</v>
      </c>
      <c r="BO10">
        <v>14.1</v>
      </c>
      <c r="BP10">
        <v>3.73</v>
      </c>
      <c r="BQ10">
        <v>4.41</v>
      </c>
      <c r="BR10">
        <v>1.02</v>
      </c>
      <c r="BS10">
        <v>0.4</v>
      </c>
      <c r="BT10">
        <v>0</v>
      </c>
      <c r="BU10">
        <v>0</v>
      </c>
      <c r="BV10">
        <v>0</v>
      </c>
      <c r="BW10">
        <f t="shared" si="2"/>
        <v>68.850000000000009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116.9528</v>
      </c>
      <c r="L11">
        <v>343</v>
      </c>
      <c r="M11">
        <v>46</v>
      </c>
      <c r="N11">
        <v>118.125</v>
      </c>
      <c r="O11">
        <v>123.66562500000001</v>
      </c>
      <c r="P11">
        <v>139.31</v>
      </c>
      <c r="Q11">
        <v>7.6943999999999999</v>
      </c>
      <c r="R11">
        <v>20.923859</v>
      </c>
      <c r="S11">
        <v>12.780958</v>
      </c>
      <c r="T11">
        <v>0</v>
      </c>
      <c r="U11">
        <v>348.97500000000002</v>
      </c>
      <c r="V11">
        <v>15.463198999999999</v>
      </c>
      <c r="W11">
        <v>21.755099999999999</v>
      </c>
      <c r="X11">
        <v>128.051875</v>
      </c>
      <c r="Y11">
        <v>0</v>
      </c>
      <c r="Z11">
        <v>6.5537999999999998</v>
      </c>
      <c r="AA11">
        <v>0</v>
      </c>
      <c r="AB11">
        <v>26.34008</v>
      </c>
      <c r="AC11">
        <v>19.35568</v>
      </c>
      <c r="AD11">
        <v>36.544144000000003</v>
      </c>
      <c r="AE11">
        <v>49.436556000000003</v>
      </c>
      <c r="AF11">
        <v>28.594000000000001</v>
      </c>
      <c r="AG11">
        <v>39.515999999999998</v>
      </c>
      <c r="AH11">
        <v>113.64</v>
      </c>
      <c r="AI11">
        <v>0</v>
      </c>
      <c r="AJ11">
        <v>0</v>
      </c>
      <c r="AK11">
        <v>0</v>
      </c>
      <c r="AL11">
        <v>83.664000000000001</v>
      </c>
      <c r="AM11">
        <v>0</v>
      </c>
      <c r="AN11">
        <v>0.80345999999999995</v>
      </c>
      <c r="AO11">
        <v>28.812000000000001</v>
      </c>
      <c r="AP11">
        <v>12.9381</v>
      </c>
      <c r="AQ11">
        <v>62.244</v>
      </c>
      <c r="AR11">
        <v>28.704000000000001</v>
      </c>
      <c r="AS11">
        <v>21.523199999999999</v>
      </c>
      <c r="AT11">
        <v>9.0640000000000001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68.66</v>
      </c>
      <c r="BA11">
        <f t="shared" si="1"/>
        <v>2079.0908360000003</v>
      </c>
      <c r="BB11">
        <v>8</v>
      </c>
      <c r="BD11">
        <v>21.82</v>
      </c>
      <c r="BE11">
        <v>3.58</v>
      </c>
      <c r="BF11">
        <v>0.79</v>
      </c>
      <c r="BG11">
        <v>1.92</v>
      </c>
      <c r="BH11">
        <v>5.26</v>
      </c>
      <c r="BI11">
        <v>4.6900000000000004</v>
      </c>
      <c r="BJ11">
        <v>3.21</v>
      </c>
      <c r="BK11">
        <v>2.56</v>
      </c>
      <c r="BL11">
        <v>0.81</v>
      </c>
      <c r="BM11">
        <v>0</v>
      </c>
      <c r="BN11">
        <v>0.49</v>
      </c>
      <c r="BO11">
        <v>14.1</v>
      </c>
      <c r="BP11">
        <v>3.73</v>
      </c>
      <c r="BQ11">
        <v>4.28</v>
      </c>
      <c r="BR11">
        <v>1.02</v>
      </c>
      <c r="BS11">
        <v>0.4</v>
      </c>
      <c r="BT11">
        <v>0</v>
      </c>
      <c r="BU11">
        <v>0</v>
      </c>
      <c r="BV11">
        <v>0</v>
      </c>
      <c r="BW11">
        <f t="shared" si="2"/>
        <v>68.66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116.9528</v>
      </c>
      <c r="L12">
        <v>343</v>
      </c>
      <c r="M12">
        <v>46</v>
      </c>
      <c r="N12">
        <v>118.125</v>
      </c>
      <c r="O12">
        <v>123.66562500000001</v>
      </c>
      <c r="P12">
        <v>139.31</v>
      </c>
      <c r="Q12">
        <v>7.6943999999999999</v>
      </c>
      <c r="R12">
        <v>20.923859</v>
      </c>
      <c r="S12">
        <v>12.780958</v>
      </c>
      <c r="T12">
        <v>0</v>
      </c>
      <c r="U12">
        <v>348.97500000000002</v>
      </c>
      <c r="V12">
        <v>15.463198999999999</v>
      </c>
      <c r="W12">
        <v>21.755099999999999</v>
      </c>
      <c r="X12">
        <v>128.051875</v>
      </c>
      <c r="Y12">
        <v>0</v>
      </c>
      <c r="Z12">
        <v>6.5537999999999998</v>
      </c>
      <c r="AA12">
        <v>0</v>
      </c>
      <c r="AB12">
        <v>26.34008</v>
      </c>
      <c r="AC12">
        <v>19.35568</v>
      </c>
      <c r="AD12">
        <v>36.544144000000003</v>
      </c>
      <c r="AE12">
        <v>49.436556000000003</v>
      </c>
      <c r="AF12">
        <v>28.594000000000001</v>
      </c>
      <c r="AG12">
        <v>39.515999999999998</v>
      </c>
      <c r="AH12">
        <v>113.64</v>
      </c>
      <c r="AI12">
        <v>0</v>
      </c>
      <c r="AJ12">
        <v>0</v>
      </c>
      <c r="AK12">
        <v>0</v>
      </c>
      <c r="AL12">
        <v>83.664000000000001</v>
      </c>
      <c r="AM12">
        <v>0</v>
      </c>
      <c r="AN12">
        <v>0.80345999999999995</v>
      </c>
      <c r="AO12">
        <v>28.812000000000001</v>
      </c>
      <c r="AP12">
        <v>12.9381</v>
      </c>
      <c r="AQ12">
        <v>62.244</v>
      </c>
      <c r="AR12">
        <v>28.704000000000001</v>
      </c>
      <c r="AS12">
        <v>21.523199999999999</v>
      </c>
      <c r="AT12">
        <v>9.0640000000000001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68.66</v>
      </c>
      <c r="BA12">
        <f t="shared" si="1"/>
        <v>2079.0908360000003</v>
      </c>
      <c r="BB12">
        <v>9</v>
      </c>
      <c r="BD12">
        <v>21.82</v>
      </c>
      <c r="BE12">
        <v>3.58</v>
      </c>
      <c r="BF12">
        <v>0.79</v>
      </c>
      <c r="BG12">
        <v>1.92</v>
      </c>
      <c r="BH12">
        <v>5.26</v>
      </c>
      <c r="BI12">
        <v>4.6900000000000004</v>
      </c>
      <c r="BJ12">
        <v>3.21</v>
      </c>
      <c r="BK12">
        <v>2.56</v>
      </c>
      <c r="BL12">
        <v>0.81</v>
      </c>
      <c r="BM12">
        <v>0</v>
      </c>
      <c r="BN12">
        <v>0.49</v>
      </c>
      <c r="BO12">
        <v>14.1</v>
      </c>
      <c r="BP12">
        <v>3.73</v>
      </c>
      <c r="BQ12">
        <v>4.28</v>
      </c>
      <c r="BR12">
        <v>1.02</v>
      </c>
      <c r="BS12">
        <v>0.4</v>
      </c>
      <c r="BT12">
        <v>0</v>
      </c>
      <c r="BU12">
        <v>0</v>
      </c>
      <c r="BV12">
        <v>0</v>
      </c>
      <c r="BW12">
        <f t="shared" si="2"/>
        <v>68.66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116.9528</v>
      </c>
      <c r="L13">
        <v>343</v>
      </c>
      <c r="M13">
        <v>46</v>
      </c>
      <c r="N13">
        <v>118.125</v>
      </c>
      <c r="O13">
        <v>123.66562500000001</v>
      </c>
      <c r="P13">
        <v>139.31</v>
      </c>
      <c r="Q13">
        <v>7.6943999999999999</v>
      </c>
      <c r="R13">
        <v>21.29513</v>
      </c>
      <c r="S13">
        <v>13.109764999999999</v>
      </c>
      <c r="T13">
        <v>0</v>
      </c>
      <c r="U13">
        <v>348.97500000000002</v>
      </c>
      <c r="V13">
        <v>15.463198999999999</v>
      </c>
      <c r="W13">
        <v>16.890699999999999</v>
      </c>
      <c r="X13">
        <v>128.051875</v>
      </c>
      <c r="Y13">
        <v>0</v>
      </c>
      <c r="Z13">
        <v>6.5537999999999998</v>
      </c>
      <c r="AA13">
        <v>0</v>
      </c>
      <c r="AB13">
        <v>26.34008</v>
      </c>
      <c r="AC13">
        <v>19.35568</v>
      </c>
      <c r="AD13">
        <v>36.544144000000003</v>
      </c>
      <c r="AE13">
        <v>49.436556000000003</v>
      </c>
      <c r="AF13">
        <v>28.594000000000001</v>
      </c>
      <c r="AG13">
        <v>39.515999999999998</v>
      </c>
      <c r="AH13">
        <v>113.64</v>
      </c>
      <c r="AI13">
        <v>0</v>
      </c>
      <c r="AJ13">
        <v>0</v>
      </c>
      <c r="AK13">
        <v>0</v>
      </c>
      <c r="AL13">
        <v>63.91</v>
      </c>
      <c r="AM13">
        <v>0</v>
      </c>
      <c r="AN13">
        <v>0.80345999999999995</v>
      </c>
      <c r="AO13">
        <v>28.812000000000001</v>
      </c>
      <c r="AP13">
        <v>12.9381</v>
      </c>
      <c r="AQ13">
        <v>62.244</v>
      </c>
      <c r="AR13">
        <v>33.119999999999997</v>
      </c>
      <c r="AS13">
        <v>21.523199999999999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68.709999999999994</v>
      </c>
      <c r="BA13">
        <f t="shared" si="1"/>
        <v>2060.6273139999998</v>
      </c>
      <c r="BB13">
        <v>10</v>
      </c>
      <c r="BD13">
        <v>21.82</v>
      </c>
      <c r="BE13">
        <v>3.63</v>
      </c>
      <c r="BF13">
        <v>0.79</v>
      </c>
      <c r="BG13">
        <v>1.92</v>
      </c>
      <c r="BH13">
        <v>5.26</v>
      </c>
      <c r="BI13">
        <v>4.6900000000000004</v>
      </c>
      <c r="BJ13">
        <v>3.21</v>
      </c>
      <c r="BK13">
        <v>2.56</v>
      </c>
      <c r="BL13">
        <v>0.81</v>
      </c>
      <c r="BM13">
        <v>0</v>
      </c>
      <c r="BN13">
        <v>0.49</v>
      </c>
      <c r="BO13">
        <v>14.1</v>
      </c>
      <c r="BP13">
        <v>3.73</v>
      </c>
      <c r="BQ13">
        <v>4.28</v>
      </c>
      <c r="BR13">
        <v>1.02</v>
      </c>
      <c r="BS13">
        <v>0.4</v>
      </c>
      <c r="BT13">
        <v>0</v>
      </c>
      <c r="BU13">
        <v>0</v>
      </c>
      <c r="BV13">
        <v>0</v>
      </c>
      <c r="BW13">
        <f t="shared" si="2"/>
        <v>68.709999999999994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116.9528</v>
      </c>
      <c r="L14">
        <v>343</v>
      </c>
      <c r="M14">
        <v>46</v>
      </c>
      <c r="N14">
        <v>118.125</v>
      </c>
      <c r="O14">
        <v>123.66562500000001</v>
      </c>
      <c r="P14">
        <v>139.31</v>
      </c>
      <c r="Q14">
        <v>7.6943999999999999</v>
      </c>
      <c r="R14">
        <v>21.29513</v>
      </c>
      <c r="S14">
        <v>13.109764999999999</v>
      </c>
      <c r="T14">
        <v>0</v>
      </c>
      <c r="U14">
        <v>348.97500000000002</v>
      </c>
      <c r="V14">
        <v>15.463198999999999</v>
      </c>
      <c r="W14">
        <v>16.890699999999999</v>
      </c>
      <c r="X14">
        <v>128.051875</v>
      </c>
      <c r="Y14">
        <v>0</v>
      </c>
      <c r="Z14">
        <v>6.5537999999999998</v>
      </c>
      <c r="AA14">
        <v>0</v>
      </c>
      <c r="AB14">
        <v>26.34008</v>
      </c>
      <c r="AC14">
        <v>19.35568</v>
      </c>
      <c r="AD14">
        <v>36.544144000000003</v>
      </c>
      <c r="AE14">
        <v>49.436556000000003</v>
      </c>
      <c r="AF14">
        <v>28.594000000000001</v>
      </c>
      <c r="AG14">
        <v>39.515999999999998</v>
      </c>
      <c r="AH14">
        <v>113.64</v>
      </c>
      <c r="AI14">
        <v>0</v>
      </c>
      <c r="AJ14">
        <v>0</v>
      </c>
      <c r="AK14">
        <v>0</v>
      </c>
      <c r="AL14">
        <v>63.91</v>
      </c>
      <c r="AM14">
        <v>0</v>
      </c>
      <c r="AN14">
        <v>0.80345999999999995</v>
      </c>
      <c r="AO14">
        <v>28.812000000000001</v>
      </c>
      <c r="AP14">
        <v>12.9381</v>
      </c>
      <c r="AQ14">
        <v>62.244</v>
      </c>
      <c r="AR14">
        <v>33.119999999999997</v>
      </c>
      <c r="AS14">
        <v>21.523199999999999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68.959999999999994</v>
      </c>
      <c r="BA14">
        <f t="shared" si="1"/>
        <v>2060.8773139999998</v>
      </c>
      <c r="BB14">
        <v>11</v>
      </c>
      <c r="BD14">
        <v>21.82</v>
      </c>
      <c r="BE14">
        <v>3.88</v>
      </c>
      <c r="BF14">
        <v>0.79</v>
      </c>
      <c r="BG14">
        <v>1.92</v>
      </c>
      <c r="BH14">
        <v>5.26</v>
      </c>
      <c r="BI14">
        <v>4.6900000000000004</v>
      </c>
      <c r="BJ14">
        <v>3.21</v>
      </c>
      <c r="BK14">
        <v>2.56</v>
      </c>
      <c r="BL14">
        <v>0.81</v>
      </c>
      <c r="BM14">
        <v>0</v>
      </c>
      <c r="BN14">
        <v>0.49</v>
      </c>
      <c r="BO14">
        <v>14.1</v>
      </c>
      <c r="BP14">
        <v>3.73</v>
      </c>
      <c r="BQ14">
        <v>4.28</v>
      </c>
      <c r="BR14">
        <v>1.02</v>
      </c>
      <c r="BS14">
        <v>0.4</v>
      </c>
      <c r="BT14">
        <v>0</v>
      </c>
      <c r="BU14">
        <v>0</v>
      </c>
      <c r="BV14">
        <v>0</v>
      </c>
      <c r="BW14">
        <f t="shared" si="2"/>
        <v>68.959999999999994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114</v>
      </c>
      <c r="L15">
        <v>359.23271999999997</v>
      </c>
      <c r="M15">
        <v>46</v>
      </c>
      <c r="N15">
        <v>118.125</v>
      </c>
      <c r="O15">
        <v>123.66562500000001</v>
      </c>
      <c r="P15">
        <v>139.31</v>
      </c>
      <c r="Q15">
        <v>7.6943999999999999</v>
      </c>
      <c r="R15">
        <v>22.920414000000001</v>
      </c>
      <c r="S15">
        <v>14.260954</v>
      </c>
      <c r="T15">
        <v>0</v>
      </c>
      <c r="U15">
        <v>348.97500000000002</v>
      </c>
      <c r="V15">
        <v>6.36</v>
      </c>
      <c r="W15">
        <v>16.890699999999999</v>
      </c>
      <c r="X15">
        <v>108.261875</v>
      </c>
      <c r="Y15">
        <v>0</v>
      </c>
      <c r="Z15">
        <v>6.5537999999999998</v>
      </c>
      <c r="AA15">
        <v>0</v>
      </c>
      <c r="AB15">
        <v>26.34008</v>
      </c>
      <c r="AC15">
        <v>19.35568</v>
      </c>
      <c r="AD15">
        <v>36.591700000000003</v>
      </c>
      <c r="AE15">
        <v>49.436556000000003</v>
      </c>
      <c r="AF15">
        <v>28.594000000000001</v>
      </c>
      <c r="AG15">
        <v>39.515999999999998</v>
      </c>
      <c r="AH15">
        <v>113.64</v>
      </c>
      <c r="AI15">
        <v>0</v>
      </c>
      <c r="AJ15">
        <v>0</v>
      </c>
      <c r="AK15">
        <v>0</v>
      </c>
      <c r="AL15">
        <v>63.91</v>
      </c>
      <c r="AM15">
        <v>0</v>
      </c>
      <c r="AN15">
        <v>0.80345999999999995</v>
      </c>
      <c r="AO15">
        <v>28.812000000000001</v>
      </c>
      <c r="AP15">
        <v>12.9381</v>
      </c>
      <c r="AQ15">
        <v>62.244</v>
      </c>
      <c r="AR15">
        <v>28.704000000000001</v>
      </c>
      <c r="AS15">
        <v>21.523199999999999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69.070000000000007</v>
      </c>
      <c r="BA15">
        <f t="shared" si="1"/>
        <v>2043.7820639999998</v>
      </c>
      <c r="BB15">
        <v>12</v>
      </c>
      <c r="BD15">
        <v>21.82</v>
      </c>
      <c r="BE15">
        <v>3.99</v>
      </c>
      <c r="BF15">
        <v>0.79</v>
      </c>
      <c r="BG15">
        <v>1.92</v>
      </c>
      <c r="BH15">
        <v>5.26</v>
      </c>
      <c r="BI15">
        <v>4.6900000000000004</v>
      </c>
      <c r="BJ15">
        <v>3.21</v>
      </c>
      <c r="BK15">
        <v>2.56</v>
      </c>
      <c r="BL15">
        <v>0.81</v>
      </c>
      <c r="BM15">
        <v>0</v>
      </c>
      <c r="BN15">
        <v>0.49</v>
      </c>
      <c r="BO15">
        <v>14.1</v>
      </c>
      <c r="BP15">
        <v>3.73</v>
      </c>
      <c r="BQ15">
        <v>4.28</v>
      </c>
      <c r="BR15">
        <v>1.02</v>
      </c>
      <c r="BS15">
        <v>0.4</v>
      </c>
      <c r="BT15">
        <v>0</v>
      </c>
      <c r="BU15">
        <v>0</v>
      </c>
      <c r="BV15">
        <v>0</v>
      </c>
      <c r="BW15">
        <f t="shared" si="2"/>
        <v>69.070000000000007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114</v>
      </c>
      <c r="L16">
        <v>359.23271999999997</v>
      </c>
      <c r="M16">
        <v>46</v>
      </c>
      <c r="N16">
        <v>118.125</v>
      </c>
      <c r="O16">
        <v>123.66562500000001</v>
      </c>
      <c r="P16">
        <v>139.31</v>
      </c>
      <c r="Q16">
        <v>5.4523890000000002</v>
      </c>
      <c r="R16">
        <v>22.475650000000002</v>
      </c>
      <c r="S16">
        <v>13.996957999999999</v>
      </c>
      <c r="T16">
        <v>0</v>
      </c>
      <c r="U16">
        <v>348.97500000000002</v>
      </c>
      <c r="V16">
        <v>6.36</v>
      </c>
      <c r="W16">
        <v>12</v>
      </c>
      <c r="X16">
        <v>88.261875000000003</v>
      </c>
      <c r="Y16">
        <v>0</v>
      </c>
      <c r="Z16">
        <v>6.5537999999999998</v>
      </c>
      <c r="AA16">
        <v>0</v>
      </c>
      <c r="AB16">
        <v>26.34008</v>
      </c>
      <c r="AC16">
        <v>19.35568</v>
      </c>
      <c r="AD16">
        <v>36.591700000000003</v>
      </c>
      <c r="AE16">
        <v>49.436556000000003</v>
      </c>
      <c r="AF16">
        <v>28.594000000000001</v>
      </c>
      <c r="AG16">
        <v>39.515999999999998</v>
      </c>
      <c r="AH16">
        <v>113.64</v>
      </c>
      <c r="AI16">
        <v>0</v>
      </c>
      <c r="AJ16">
        <v>0</v>
      </c>
      <c r="AK16">
        <v>0</v>
      </c>
      <c r="AL16">
        <v>63.91</v>
      </c>
      <c r="AM16">
        <v>0</v>
      </c>
      <c r="AN16">
        <v>0.80345999999999995</v>
      </c>
      <c r="AO16">
        <v>28.812000000000001</v>
      </c>
      <c r="AP16">
        <v>12.9381</v>
      </c>
      <c r="AQ16">
        <v>62.244</v>
      </c>
      <c r="AR16">
        <v>28.704000000000001</v>
      </c>
      <c r="AS16">
        <v>21.523199999999999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69.070000000000007</v>
      </c>
      <c r="BA16">
        <f t="shared" si="1"/>
        <v>2015.9405929999998</v>
      </c>
      <c r="BB16">
        <v>13</v>
      </c>
      <c r="BD16">
        <v>21.82</v>
      </c>
      <c r="BE16">
        <v>3.99</v>
      </c>
      <c r="BF16">
        <v>0.79</v>
      </c>
      <c r="BG16">
        <v>1.92</v>
      </c>
      <c r="BH16">
        <v>5.26</v>
      </c>
      <c r="BI16">
        <v>4.6900000000000004</v>
      </c>
      <c r="BJ16">
        <v>3.21</v>
      </c>
      <c r="BK16">
        <v>2.56</v>
      </c>
      <c r="BL16">
        <v>0.81</v>
      </c>
      <c r="BM16">
        <v>0</v>
      </c>
      <c r="BN16">
        <v>0.49</v>
      </c>
      <c r="BO16">
        <v>14.1</v>
      </c>
      <c r="BP16">
        <v>3.73</v>
      </c>
      <c r="BQ16">
        <v>4.28</v>
      </c>
      <c r="BR16">
        <v>1.02</v>
      </c>
      <c r="BS16">
        <v>0.4</v>
      </c>
      <c r="BT16">
        <v>0</v>
      </c>
      <c r="BU16">
        <v>0</v>
      </c>
      <c r="BV16">
        <v>0</v>
      </c>
      <c r="BW16">
        <f t="shared" si="2"/>
        <v>69.070000000000007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114</v>
      </c>
      <c r="L17">
        <v>359.23271999999997</v>
      </c>
      <c r="M17">
        <v>46</v>
      </c>
      <c r="N17">
        <v>118.125</v>
      </c>
      <c r="O17">
        <v>123.66562500000001</v>
      </c>
      <c r="P17">
        <v>139.31</v>
      </c>
      <c r="Q17">
        <v>5.4930820000000002</v>
      </c>
      <c r="R17">
        <v>22.567854000000001</v>
      </c>
      <c r="S17">
        <v>14.047473</v>
      </c>
      <c r="T17">
        <v>0</v>
      </c>
      <c r="U17">
        <v>348.97500000000002</v>
      </c>
      <c r="V17">
        <v>6.36</v>
      </c>
      <c r="W17">
        <v>12.09</v>
      </c>
      <c r="X17">
        <v>78.591875000000002</v>
      </c>
      <c r="Y17">
        <v>0</v>
      </c>
      <c r="Z17">
        <v>6.5537999999999998</v>
      </c>
      <c r="AA17">
        <v>0</v>
      </c>
      <c r="AB17">
        <v>26.34008</v>
      </c>
      <c r="AC17">
        <v>19.35568</v>
      </c>
      <c r="AD17">
        <v>36.591700000000003</v>
      </c>
      <c r="AE17">
        <v>49.436556000000003</v>
      </c>
      <c r="AF17">
        <v>28.594000000000001</v>
      </c>
      <c r="AG17">
        <v>39.515999999999998</v>
      </c>
      <c r="AH17">
        <v>113.64</v>
      </c>
      <c r="AI17">
        <v>0</v>
      </c>
      <c r="AJ17">
        <v>0</v>
      </c>
      <c r="AK17">
        <v>0</v>
      </c>
      <c r="AL17">
        <v>63.91</v>
      </c>
      <c r="AM17">
        <v>0</v>
      </c>
      <c r="AN17">
        <v>0.80345999999999995</v>
      </c>
      <c r="AO17">
        <v>28.812000000000001</v>
      </c>
      <c r="AP17">
        <v>12.9381</v>
      </c>
      <c r="AQ17">
        <v>62.244</v>
      </c>
      <c r="AR17">
        <v>28.704000000000001</v>
      </c>
      <c r="AS17">
        <v>21.523199999999999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69.070000000000007</v>
      </c>
      <c r="BA17">
        <f t="shared" si="1"/>
        <v>2006.5440049999997</v>
      </c>
      <c r="BB17">
        <v>14</v>
      </c>
      <c r="BD17">
        <v>21.82</v>
      </c>
      <c r="BE17">
        <v>3.99</v>
      </c>
      <c r="BF17">
        <v>0.79</v>
      </c>
      <c r="BG17">
        <v>1.92</v>
      </c>
      <c r="BH17">
        <v>5.26</v>
      </c>
      <c r="BI17">
        <v>4.6900000000000004</v>
      </c>
      <c r="BJ17">
        <v>3.21</v>
      </c>
      <c r="BK17">
        <v>2.56</v>
      </c>
      <c r="BL17">
        <v>0.81</v>
      </c>
      <c r="BM17">
        <v>0</v>
      </c>
      <c r="BN17">
        <v>0.49</v>
      </c>
      <c r="BO17">
        <v>14.1</v>
      </c>
      <c r="BP17">
        <v>3.73</v>
      </c>
      <c r="BQ17">
        <v>4.28</v>
      </c>
      <c r="BR17">
        <v>1.02</v>
      </c>
      <c r="BS17">
        <v>0.4</v>
      </c>
      <c r="BT17">
        <v>0</v>
      </c>
      <c r="BU17">
        <v>0</v>
      </c>
      <c r="BV17">
        <v>0</v>
      </c>
      <c r="BW17">
        <f t="shared" si="2"/>
        <v>69.070000000000007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114</v>
      </c>
      <c r="L18">
        <v>359.23271999999997</v>
      </c>
      <c r="M18">
        <v>46</v>
      </c>
      <c r="N18">
        <v>118.125</v>
      </c>
      <c r="O18">
        <v>123.66562500000001</v>
      </c>
      <c r="P18">
        <v>139.31</v>
      </c>
      <c r="Q18">
        <v>5.4930820000000002</v>
      </c>
      <c r="R18">
        <v>22.567854000000001</v>
      </c>
      <c r="S18">
        <v>14.047473</v>
      </c>
      <c r="T18">
        <v>0</v>
      </c>
      <c r="U18">
        <v>348.97500000000002</v>
      </c>
      <c r="V18">
        <v>6.36</v>
      </c>
      <c r="W18">
        <v>12.09</v>
      </c>
      <c r="X18">
        <v>78.591875000000002</v>
      </c>
      <c r="Y18">
        <v>0</v>
      </c>
      <c r="Z18">
        <v>6.5537999999999998</v>
      </c>
      <c r="AA18">
        <v>0</v>
      </c>
      <c r="AB18">
        <v>26.34008</v>
      </c>
      <c r="AC18">
        <v>19.35568</v>
      </c>
      <c r="AD18">
        <v>36.591700000000003</v>
      </c>
      <c r="AE18">
        <v>49.436556000000003</v>
      </c>
      <c r="AF18">
        <v>28.594000000000001</v>
      </c>
      <c r="AG18">
        <v>39.515999999999998</v>
      </c>
      <c r="AH18">
        <v>113.64</v>
      </c>
      <c r="AI18">
        <v>0</v>
      </c>
      <c r="AJ18">
        <v>0</v>
      </c>
      <c r="AK18">
        <v>0</v>
      </c>
      <c r="AL18">
        <v>63.91</v>
      </c>
      <c r="AM18">
        <v>0</v>
      </c>
      <c r="AN18">
        <v>0.80345999999999995</v>
      </c>
      <c r="AO18">
        <v>28.812000000000001</v>
      </c>
      <c r="AP18">
        <v>12.9381</v>
      </c>
      <c r="AQ18">
        <v>62.244</v>
      </c>
      <c r="AR18">
        <v>28.704000000000001</v>
      </c>
      <c r="AS18">
        <v>21.523199999999999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69.070000000000007</v>
      </c>
      <c r="BA18">
        <f t="shared" si="1"/>
        <v>2006.5440049999997</v>
      </c>
      <c r="BB18">
        <v>15</v>
      </c>
      <c r="BD18">
        <v>21.82</v>
      </c>
      <c r="BE18">
        <v>3.99</v>
      </c>
      <c r="BF18">
        <v>0.79</v>
      </c>
      <c r="BG18">
        <v>1.92</v>
      </c>
      <c r="BH18">
        <v>5.26</v>
      </c>
      <c r="BI18">
        <v>4.6900000000000004</v>
      </c>
      <c r="BJ18">
        <v>3.21</v>
      </c>
      <c r="BK18">
        <v>2.56</v>
      </c>
      <c r="BL18">
        <v>0.81</v>
      </c>
      <c r="BM18">
        <v>0</v>
      </c>
      <c r="BN18">
        <v>0.49</v>
      </c>
      <c r="BO18">
        <v>14.1</v>
      </c>
      <c r="BP18">
        <v>3.73</v>
      </c>
      <c r="BQ18">
        <v>4.28</v>
      </c>
      <c r="BR18">
        <v>1.02</v>
      </c>
      <c r="BS18">
        <v>0.4</v>
      </c>
      <c r="BT18">
        <v>0</v>
      </c>
      <c r="BU18">
        <v>0</v>
      </c>
      <c r="BV18">
        <v>0</v>
      </c>
      <c r="BW18">
        <f t="shared" si="2"/>
        <v>69.070000000000007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114.964478</v>
      </c>
      <c r="L19">
        <v>358.547212</v>
      </c>
      <c r="M19">
        <v>46</v>
      </c>
      <c r="N19">
        <v>118.125</v>
      </c>
      <c r="O19">
        <v>123.66562500000001</v>
      </c>
      <c r="P19">
        <v>139.31</v>
      </c>
      <c r="Q19">
        <v>5.4665169999999996</v>
      </c>
      <c r="R19">
        <v>22.567854000000001</v>
      </c>
      <c r="S19">
        <v>14.047473</v>
      </c>
      <c r="T19">
        <v>0</v>
      </c>
      <c r="U19">
        <v>348.97500000000002</v>
      </c>
      <c r="V19">
        <v>2</v>
      </c>
      <c r="W19">
        <v>14.35</v>
      </c>
      <c r="X19">
        <v>69.471874999999997</v>
      </c>
      <c r="Y19">
        <v>0</v>
      </c>
      <c r="Z19">
        <v>6.5537999999999998</v>
      </c>
      <c r="AA19">
        <v>0</v>
      </c>
      <c r="AB19">
        <v>26.34008</v>
      </c>
      <c r="AC19">
        <v>19.35568</v>
      </c>
      <c r="AD19">
        <v>36.591700000000003</v>
      </c>
      <c r="AE19">
        <v>49.436556000000003</v>
      </c>
      <c r="AF19">
        <v>28.594000000000001</v>
      </c>
      <c r="AG19">
        <v>39.515999999999998</v>
      </c>
      <c r="AH19">
        <v>113.64</v>
      </c>
      <c r="AI19">
        <v>0</v>
      </c>
      <c r="AJ19">
        <v>0</v>
      </c>
      <c r="AK19">
        <v>0</v>
      </c>
      <c r="AL19">
        <v>69.72</v>
      </c>
      <c r="AM19">
        <v>0</v>
      </c>
      <c r="AN19">
        <v>0.80345999999999995</v>
      </c>
      <c r="AO19">
        <v>28.812000000000001</v>
      </c>
      <c r="AP19">
        <v>11.529</v>
      </c>
      <c r="AQ19">
        <v>62.244</v>
      </c>
      <c r="AR19">
        <v>52.991999999999997</v>
      </c>
      <c r="AS19">
        <v>32.553840000000001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68.97</v>
      </c>
      <c r="BA19">
        <f t="shared" si="1"/>
        <v>2035.1959499999998</v>
      </c>
      <c r="BB19">
        <v>16</v>
      </c>
      <c r="BD19">
        <v>21.82</v>
      </c>
      <c r="BE19">
        <v>3.89</v>
      </c>
      <c r="BF19">
        <v>0.79</v>
      </c>
      <c r="BG19">
        <v>1.92</v>
      </c>
      <c r="BH19">
        <v>5.26</v>
      </c>
      <c r="BI19">
        <v>4.6900000000000004</v>
      </c>
      <c r="BJ19">
        <v>3.21</v>
      </c>
      <c r="BK19">
        <v>2.56</v>
      </c>
      <c r="BL19">
        <v>0.81</v>
      </c>
      <c r="BM19">
        <v>0</v>
      </c>
      <c r="BN19">
        <v>0.49</v>
      </c>
      <c r="BO19">
        <v>14.1</v>
      </c>
      <c r="BP19">
        <v>3.73</v>
      </c>
      <c r="BQ19">
        <v>4.28</v>
      </c>
      <c r="BR19">
        <v>1.02</v>
      </c>
      <c r="BS19">
        <v>0.4</v>
      </c>
      <c r="BT19">
        <v>0</v>
      </c>
      <c r="BU19">
        <v>0</v>
      </c>
      <c r="BV19">
        <v>0</v>
      </c>
      <c r="BW19">
        <f t="shared" si="2"/>
        <v>68.97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115.003652</v>
      </c>
      <c r="L20">
        <v>358.547212</v>
      </c>
      <c r="M20">
        <v>46</v>
      </c>
      <c r="N20">
        <v>118.125</v>
      </c>
      <c r="O20">
        <v>123.66562500000001</v>
      </c>
      <c r="P20">
        <v>139.31</v>
      </c>
      <c r="Q20">
        <v>5.4665169999999996</v>
      </c>
      <c r="R20">
        <v>22.567854000000001</v>
      </c>
      <c r="S20">
        <v>14.047473</v>
      </c>
      <c r="T20">
        <v>0</v>
      </c>
      <c r="U20">
        <v>348.97500000000002</v>
      </c>
      <c r="V20">
        <v>2</v>
      </c>
      <c r="W20">
        <v>14.35</v>
      </c>
      <c r="X20">
        <v>69.471874999999997</v>
      </c>
      <c r="Y20">
        <v>0</v>
      </c>
      <c r="Z20">
        <v>6.5537999999999998</v>
      </c>
      <c r="AA20">
        <v>0</v>
      </c>
      <c r="AB20">
        <v>26.34008</v>
      </c>
      <c r="AC20">
        <v>19.35568</v>
      </c>
      <c r="AD20">
        <v>36.591700000000003</v>
      </c>
      <c r="AE20">
        <v>49.436556000000003</v>
      </c>
      <c r="AF20">
        <v>28.594000000000001</v>
      </c>
      <c r="AG20">
        <v>39.515999999999998</v>
      </c>
      <c r="AH20">
        <v>113.64</v>
      </c>
      <c r="AI20">
        <v>0</v>
      </c>
      <c r="AJ20">
        <v>0</v>
      </c>
      <c r="AK20">
        <v>0</v>
      </c>
      <c r="AL20">
        <v>69.72</v>
      </c>
      <c r="AM20">
        <v>0</v>
      </c>
      <c r="AN20">
        <v>0.80345999999999995</v>
      </c>
      <c r="AO20">
        <v>28.812000000000001</v>
      </c>
      <c r="AP20">
        <v>11.529</v>
      </c>
      <c r="AQ20">
        <v>62.244</v>
      </c>
      <c r="AR20">
        <v>52.991999999999997</v>
      </c>
      <c r="AS20">
        <v>32.553840000000001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68.66</v>
      </c>
      <c r="BA20">
        <f t="shared" si="1"/>
        <v>2034.9251239999999</v>
      </c>
      <c r="BB20">
        <v>17</v>
      </c>
      <c r="BD20">
        <v>21.82</v>
      </c>
      <c r="BE20">
        <v>3.58</v>
      </c>
      <c r="BF20">
        <v>0.79</v>
      </c>
      <c r="BG20">
        <v>1.92</v>
      </c>
      <c r="BH20">
        <v>5.26</v>
      </c>
      <c r="BI20">
        <v>4.6900000000000004</v>
      </c>
      <c r="BJ20">
        <v>3.21</v>
      </c>
      <c r="BK20">
        <v>2.56</v>
      </c>
      <c r="BL20">
        <v>0.81</v>
      </c>
      <c r="BM20">
        <v>0</v>
      </c>
      <c r="BN20">
        <v>0.49</v>
      </c>
      <c r="BO20">
        <v>14.1</v>
      </c>
      <c r="BP20">
        <v>3.73</v>
      </c>
      <c r="BQ20">
        <v>4.28</v>
      </c>
      <c r="BR20">
        <v>1.02</v>
      </c>
      <c r="BS20">
        <v>0.4</v>
      </c>
      <c r="BT20">
        <v>0</v>
      </c>
      <c r="BU20">
        <v>0</v>
      </c>
      <c r="BV20">
        <v>0</v>
      </c>
      <c r="BW20">
        <f t="shared" si="2"/>
        <v>68.66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114</v>
      </c>
      <c r="L21">
        <v>358.547212</v>
      </c>
      <c r="M21">
        <v>46</v>
      </c>
      <c r="N21">
        <v>118.125</v>
      </c>
      <c r="O21">
        <v>123.66562500000001</v>
      </c>
      <c r="P21">
        <v>139.31</v>
      </c>
      <c r="Q21">
        <v>5.4930820000000002</v>
      </c>
      <c r="R21">
        <v>21.373985000000001</v>
      </c>
      <c r="S21">
        <v>14.047473</v>
      </c>
      <c r="T21">
        <v>0</v>
      </c>
      <c r="U21">
        <v>348.97500000000002</v>
      </c>
      <c r="V21">
        <v>2</v>
      </c>
      <c r="W21">
        <v>14.35</v>
      </c>
      <c r="X21">
        <v>69.471874999999997</v>
      </c>
      <c r="Y21">
        <v>0</v>
      </c>
      <c r="Z21">
        <v>6.5537999999999998</v>
      </c>
      <c r="AA21">
        <v>0</v>
      </c>
      <c r="AB21">
        <v>26.34008</v>
      </c>
      <c r="AC21">
        <v>19.35568</v>
      </c>
      <c r="AD21">
        <v>36.591700000000003</v>
      </c>
      <c r="AE21">
        <v>49.436556000000003</v>
      </c>
      <c r="AF21">
        <v>28.594000000000001</v>
      </c>
      <c r="AG21">
        <v>39.515999999999998</v>
      </c>
      <c r="AH21">
        <v>113.64</v>
      </c>
      <c r="AI21">
        <v>0</v>
      </c>
      <c r="AJ21">
        <v>0</v>
      </c>
      <c r="AK21">
        <v>0</v>
      </c>
      <c r="AL21">
        <v>69.72</v>
      </c>
      <c r="AM21">
        <v>0</v>
      </c>
      <c r="AN21">
        <v>0.80345999999999995</v>
      </c>
      <c r="AO21">
        <v>28.812000000000001</v>
      </c>
      <c r="AP21">
        <v>11.529</v>
      </c>
      <c r="AQ21">
        <v>62.244</v>
      </c>
      <c r="AR21">
        <v>28.704000000000001</v>
      </c>
      <c r="AS21">
        <v>21.523199999999999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68.66</v>
      </c>
      <c r="BA21">
        <f t="shared" si="1"/>
        <v>1997.4355279999997</v>
      </c>
      <c r="BB21">
        <v>18</v>
      </c>
      <c r="BD21">
        <v>21.82</v>
      </c>
      <c r="BE21">
        <v>3.58</v>
      </c>
      <c r="BF21">
        <v>0.79</v>
      </c>
      <c r="BG21">
        <v>1.92</v>
      </c>
      <c r="BH21">
        <v>5.26</v>
      </c>
      <c r="BI21">
        <v>4.6900000000000004</v>
      </c>
      <c r="BJ21">
        <v>3.21</v>
      </c>
      <c r="BK21">
        <v>2.56</v>
      </c>
      <c r="BL21">
        <v>0.81</v>
      </c>
      <c r="BM21">
        <v>0</v>
      </c>
      <c r="BN21">
        <v>0.49</v>
      </c>
      <c r="BO21">
        <v>14.1</v>
      </c>
      <c r="BP21">
        <v>3.73</v>
      </c>
      <c r="BQ21">
        <v>4.28</v>
      </c>
      <c r="BR21">
        <v>1.02</v>
      </c>
      <c r="BS21">
        <v>0.4</v>
      </c>
      <c r="BT21">
        <v>0</v>
      </c>
      <c r="BU21">
        <v>0</v>
      </c>
      <c r="BV21">
        <v>0</v>
      </c>
      <c r="BW21">
        <f t="shared" si="2"/>
        <v>68.66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114</v>
      </c>
      <c r="L22">
        <v>358.547212</v>
      </c>
      <c r="M22">
        <v>46</v>
      </c>
      <c r="N22">
        <v>118.125</v>
      </c>
      <c r="O22">
        <v>123.66562500000001</v>
      </c>
      <c r="P22">
        <v>139.31</v>
      </c>
      <c r="Q22">
        <v>7.5423</v>
      </c>
      <c r="R22">
        <v>22.120282</v>
      </c>
      <c r="S22">
        <v>14.2395</v>
      </c>
      <c r="T22">
        <v>0</v>
      </c>
      <c r="U22">
        <v>348.97500000000002</v>
      </c>
      <c r="V22">
        <v>7.2653999999999996</v>
      </c>
      <c r="W22">
        <v>14.35</v>
      </c>
      <c r="X22">
        <v>69.471874999999997</v>
      </c>
      <c r="Y22">
        <v>0</v>
      </c>
      <c r="Z22">
        <v>6.5537999999999998</v>
      </c>
      <c r="AA22">
        <v>12.64</v>
      </c>
      <c r="AB22">
        <v>26.34008</v>
      </c>
      <c r="AC22">
        <v>19.35568</v>
      </c>
      <c r="AD22">
        <v>36.591700000000003</v>
      </c>
      <c r="AE22">
        <v>49.436556000000003</v>
      </c>
      <c r="AF22">
        <v>28.594000000000001</v>
      </c>
      <c r="AG22">
        <v>39.515999999999998</v>
      </c>
      <c r="AH22">
        <v>113.64</v>
      </c>
      <c r="AI22">
        <v>0</v>
      </c>
      <c r="AJ22">
        <v>0</v>
      </c>
      <c r="AK22">
        <v>0</v>
      </c>
      <c r="AL22">
        <v>69.72</v>
      </c>
      <c r="AM22">
        <v>0</v>
      </c>
      <c r="AN22">
        <v>0.80345999999999995</v>
      </c>
      <c r="AO22">
        <v>28.812000000000001</v>
      </c>
      <c r="AP22">
        <v>11.529</v>
      </c>
      <c r="AQ22">
        <v>62.244</v>
      </c>
      <c r="AR22">
        <v>28.704000000000001</v>
      </c>
      <c r="AS22">
        <v>21.523199999999999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68.66</v>
      </c>
      <c r="BA22">
        <f t="shared" si="1"/>
        <v>2018.3284699999999</v>
      </c>
      <c r="BB22">
        <v>19</v>
      </c>
      <c r="BD22">
        <v>21.82</v>
      </c>
      <c r="BE22">
        <v>3.58</v>
      </c>
      <c r="BF22">
        <v>0.79</v>
      </c>
      <c r="BG22">
        <v>1.92</v>
      </c>
      <c r="BH22">
        <v>5.26</v>
      </c>
      <c r="BI22">
        <v>4.6900000000000004</v>
      </c>
      <c r="BJ22">
        <v>3.21</v>
      </c>
      <c r="BK22">
        <v>2.56</v>
      </c>
      <c r="BL22">
        <v>0.81</v>
      </c>
      <c r="BM22">
        <v>0</v>
      </c>
      <c r="BN22">
        <v>0.49</v>
      </c>
      <c r="BO22">
        <v>14.1</v>
      </c>
      <c r="BP22">
        <v>3.73</v>
      </c>
      <c r="BQ22">
        <v>4.28</v>
      </c>
      <c r="BR22">
        <v>1.02</v>
      </c>
      <c r="BS22">
        <v>0.4</v>
      </c>
      <c r="BT22">
        <v>0</v>
      </c>
      <c r="BU22">
        <v>0</v>
      </c>
      <c r="BV22">
        <v>0</v>
      </c>
      <c r="BW22">
        <f t="shared" si="2"/>
        <v>68.66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</v>
      </c>
      <c r="L23">
        <v>343</v>
      </c>
      <c r="M23">
        <v>46</v>
      </c>
      <c r="N23">
        <v>118.125</v>
      </c>
      <c r="O23">
        <v>123.66562500000001</v>
      </c>
      <c r="P23">
        <v>139.31</v>
      </c>
      <c r="Q23">
        <v>7.5423</v>
      </c>
      <c r="R23">
        <v>22.120282</v>
      </c>
      <c r="S23">
        <v>13.868157</v>
      </c>
      <c r="T23">
        <v>0</v>
      </c>
      <c r="U23">
        <v>348.97500000000002</v>
      </c>
      <c r="V23">
        <v>7.2653999999999996</v>
      </c>
      <c r="W23">
        <v>14.35</v>
      </c>
      <c r="X23">
        <v>69.471874999999997</v>
      </c>
      <c r="Y23">
        <v>0</v>
      </c>
      <c r="Z23">
        <v>6.5537999999999998</v>
      </c>
      <c r="AA23">
        <v>12.64</v>
      </c>
      <c r="AB23">
        <v>26.34008</v>
      </c>
      <c r="AC23">
        <v>19.35568</v>
      </c>
      <c r="AD23">
        <v>36.591700000000003</v>
      </c>
      <c r="AE23">
        <v>49.436556000000003</v>
      </c>
      <c r="AF23">
        <v>28.594000000000001</v>
      </c>
      <c r="AG23">
        <v>39.515999999999998</v>
      </c>
      <c r="AH23">
        <v>113.64</v>
      </c>
      <c r="AI23">
        <v>3.1825000000000001</v>
      </c>
      <c r="AJ23">
        <v>0</v>
      </c>
      <c r="AK23">
        <v>0</v>
      </c>
      <c r="AL23">
        <v>69.72</v>
      </c>
      <c r="AM23">
        <v>0</v>
      </c>
      <c r="AN23">
        <v>0.80345999999999995</v>
      </c>
      <c r="AO23">
        <v>28.812000000000001</v>
      </c>
      <c r="AP23">
        <v>11.529</v>
      </c>
      <c r="AQ23">
        <v>62.244</v>
      </c>
      <c r="AR23">
        <v>24.288</v>
      </c>
      <c r="AS23">
        <v>21.523199999999999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68.66</v>
      </c>
      <c r="BA23">
        <f t="shared" si="1"/>
        <v>2001.1764149999999</v>
      </c>
      <c r="BB23">
        <v>20</v>
      </c>
      <c r="BD23">
        <v>21.82</v>
      </c>
      <c r="BE23">
        <v>3.58</v>
      </c>
      <c r="BF23">
        <v>0.79</v>
      </c>
      <c r="BG23">
        <v>1.92</v>
      </c>
      <c r="BH23">
        <v>5.26</v>
      </c>
      <c r="BI23">
        <v>4.6900000000000004</v>
      </c>
      <c r="BJ23">
        <v>3.21</v>
      </c>
      <c r="BK23">
        <v>2.56</v>
      </c>
      <c r="BL23">
        <v>0.81</v>
      </c>
      <c r="BM23">
        <v>0</v>
      </c>
      <c r="BN23">
        <v>0.49</v>
      </c>
      <c r="BO23">
        <v>14.1</v>
      </c>
      <c r="BP23">
        <v>3.73</v>
      </c>
      <c r="BQ23">
        <v>4.28</v>
      </c>
      <c r="BR23">
        <v>1.02</v>
      </c>
      <c r="BS23">
        <v>0.4</v>
      </c>
      <c r="BT23">
        <v>0</v>
      </c>
      <c r="BU23">
        <v>0</v>
      </c>
      <c r="BV23">
        <v>0</v>
      </c>
      <c r="BW23">
        <f t="shared" si="2"/>
        <v>68.66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</v>
      </c>
      <c r="L24">
        <v>343</v>
      </c>
      <c r="M24">
        <v>46</v>
      </c>
      <c r="N24">
        <v>118.125</v>
      </c>
      <c r="O24">
        <v>123.66562500000001</v>
      </c>
      <c r="P24">
        <v>139.31</v>
      </c>
      <c r="Q24">
        <v>7.5423</v>
      </c>
      <c r="R24">
        <v>22.120282</v>
      </c>
      <c r="S24">
        <v>13.868157</v>
      </c>
      <c r="T24">
        <v>0</v>
      </c>
      <c r="U24">
        <v>348.97500000000002</v>
      </c>
      <c r="V24">
        <v>7.2653999999999996</v>
      </c>
      <c r="W24">
        <v>14.35</v>
      </c>
      <c r="X24">
        <v>69.471874999999997</v>
      </c>
      <c r="Y24">
        <v>0</v>
      </c>
      <c r="Z24">
        <v>6.5537999999999998</v>
      </c>
      <c r="AA24">
        <v>27.65</v>
      </c>
      <c r="AB24">
        <v>26.34008</v>
      </c>
      <c r="AC24">
        <v>19.35568</v>
      </c>
      <c r="AD24">
        <v>36.591700000000003</v>
      </c>
      <c r="AE24">
        <v>49.436556000000003</v>
      </c>
      <c r="AF24">
        <v>28.594000000000001</v>
      </c>
      <c r="AG24">
        <v>39.515999999999998</v>
      </c>
      <c r="AH24">
        <v>113.64</v>
      </c>
      <c r="AI24">
        <v>3.1825000000000001</v>
      </c>
      <c r="AJ24">
        <v>0</v>
      </c>
      <c r="AK24">
        <v>0</v>
      </c>
      <c r="AL24">
        <v>69.72</v>
      </c>
      <c r="AM24">
        <v>0</v>
      </c>
      <c r="AN24">
        <v>0.80345999999999995</v>
      </c>
      <c r="AO24">
        <v>28.812000000000001</v>
      </c>
      <c r="AP24">
        <v>11.529</v>
      </c>
      <c r="AQ24">
        <v>62.244</v>
      </c>
      <c r="AR24">
        <v>24.288</v>
      </c>
      <c r="AS24">
        <v>21.523199999999999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68.66</v>
      </c>
      <c r="BA24">
        <f t="shared" si="1"/>
        <v>2016.1864149999999</v>
      </c>
      <c r="BB24">
        <v>21</v>
      </c>
      <c r="BD24">
        <v>21.82</v>
      </c>
      <c r="BE24">
        <v>3.58</v>
      </c>
      <c r="BF24">
        <v>0.79</v>
      </c>
      <c r="BG24">
        <v>1.92</v>
      </c>
      <c r="BH24">
        <v>5.26</v>
      </c>
      <c r="BI24">
        <v>4.6900000000000004</v>
      </c>
      <c r="BJ24">
        <v>3.21</v>
      </c>
      <c r="BK24">
        <v>2.56</v>
      </c>
      <c r="BL24">
        <v>0.81</v>
      </c>
      <c r="BM24">
        <v>0</v>
      </c>
      <c r="BN24">
        <v>0.49</v>
      </c>
      <c r="BO24">
        <v>14.1</v>
      </c>
      <c r="BP24">
        <v>3.73</v>
      </c>
      <c r="BQ24">
        <v>4.28</v>
      </c>
      <c r="BR24">
        <v>1.02</v>
      </c>
      <c r="BS24">
        <v>0.4</v>
      </c>
      <c r="BT24">
        <v>0</v>
      </c>
      <c r="BU24">
        <v>0</v>
      </c>
      <c r="BV24">
        <v>0</v>
      </c>
      <c r="BW24">
        <f t="shared" si="2"/>
        <v>68.66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</v>
      </c>
      <c r="L25">
        <v>343</v>
      </c>
      <c r="M25">
        <v>46</v>
      </c>
      <c r="N25">
        <v>118.125</v>
      </c>
      <c r="O25">
        <v>123.66562500000001</v>
      </c>
      <c r="P25">
        <v>139.31</v>
      </c>
      <c r="Q25">
        <v>7.5423</v>
      </c>
      <c r="R25">
        <v>22.120282</v>
      </c>
      <c r="S25">
        <v>10.931208</v>
      </c>
      <c r="T25">
        <v>0</v>
      </c>
      <c r="U25">
        <v>348.97500000000002</v>
      </c>
      <c r="V25">
        <v>7.2653999999999996</v>
      </c>
      <c r="W25">
        <v>14.35</v>
      </c>
      <c r="X25">
        <v>69.471874999999997</v>
      </c>
      <c r="Y25">
        <v>0</v>
      </c>
      <c r="Z25">
        <v>6.5537999999999998</v>
      </c>
      <c r="AA25">
        <v>27.808</v>
      </c>
      <c r="AB25">
        <v>26.34008</v>
      </c>
      <c r="AC25">
        <v>19.35568</v>
      </c>
      <c r="AD25">
        <v>36.591700000000003</v>
      </c>
      <c r="AE25">
        <v>49.436556000000003</v>
      </c>
      <c r="AF25">
        <v>28.594000000000001</v>
      </c>
      <c r="AG25">
        <v>39.515999999999998</v>
      </c>
      <c r="AH25">
        <v>131.2542</v>
      </c>
      <c r="AI25">
        <v>3.819</v>
      </c>
      <c r="AJ25">
        <v>0</v>
      </c>
      <c r="AK25">
        <v>0</v>
      </c>
      <c r="AL25">
        <v>69.72</v>
      </c>
      <c r="AM25">
        <v>0</v>
      </c>
      <c r="AN25">
        <v>0.80345999999999995</v>
      </c>
      <c r="AO25">
        <v>28.812000000000001</v>
      </c>
      <c r="AP25">
        <v>11.529</v>
      </c>
      <c r="AQ25">
        <v>62.244</v>
      </c>
      <c r="AR25">
        <v>24.288</v>
      </c>
      <c r="AS25">
        <v>21.523199999999999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68.66</v>
      </c>
      <c r="BA25">
        <f t="shared" si="1"/>
        <v>2031.6581659999997</v>
      </c>
      <c r="BB25">
        <v>22</v>
      </c>
      <c r="BD25">
        <v>21.82</v>
      </c>
      <c r="BE25">
        <v>3.58</v>
      </c>
      <c r="BF25">
        <v>0.79</v>
      </c>
      <c r="BG25">
        <v>1.92</v>
      </c>
      <c r="BH25">
        <v>5.26</v>
      </c>
      <c r="BI25">
        <v>4.6900000000000004</v>
      </c>
      <c r="BJ25">
        <v>3.21</v>
      </c>
      <c r="BK25">
        <v>2.56</v>
      </c>
      <c r="BL25">
        <v>0.81</v>
      </c>
      <c r="BM25">
        <v>0</v>
      </c>
      <c r="BN25">
        <v>0.49</v>
      </c>
      <c r="BO25">
        <v>14.1</v>
      </c>
      <c r="BP25">
        <v>3.73</v>
      </c>
      <c r="BQ25">
        <v>4.28</v>
      </c>
      <c r="BR25">
        <v>1.02</v>
      </c>
      <c r="BS25">
        <v>0.4</v>
      </c>
      <c r="BT25">
        <v>0</v>
      </c>
      <c r="BU25">
        <v>0</v>
      </c>
      <c r="BV25">
        <v>0</v>
      </c>
      <c r="BW25">
        <f t="shared" si="2"/>
        <v>68.66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</v>
      </c>
      <c r="L26">
        <v>343</v>
      </c>
      <c r="M26">
        <v>46</v>
      </c>
      <c r="N26">
        <v>118.125</v>
      </c>
      <c r="O26">
        <v>123.66562500000001</v>
      </c>
      <c r="P26">
        <v>139.31</v>
      </c>
      <c r="Q26">
        <v>7.5423</v>
      </c>
      <c r="R26">
        <v>22.120282</v>
      </c>
      <c r="S26">
        <v>10.931208</v>
      </c>
      <c r="T26">
        <v>0</v>
      </c>
      <c r="U26">
        <v>348.97500000000002</v>
      </c>
      <c r="V26">
        <v>7.2653999999999996</v>
      </c>
      <c r="W26">
        <v>14.35</v>
      </c>
      <c r="X26">
        <v>69.471874999999997</v>
      </c>
      <c r="Y26">
        <v>0</v>
      </c>
      <c r="Z26">
        <v>6.5537999999999998</v>
      </c>
      <c r="AA26">
        <v>28.045000000000002</v>
      </c>
      <c r="AB26">
        <v>26.34008</v>
      </c>
      <c r="AC26">
        <v>19.35568</v>
      </c>
      <c r="AD26">
        <v>36.591700000000003</v>
      </c>
      <c r="AE26">
        <v>49.436556000000003</v>
      </c>
      <c r="AF26">
        <v>28.594000000000001</v>
      </c>
      <c r="AG26">
        <v>39.515999999999998</v>
      </c>
      <c r="AH26">
        <v>140.34540000000001</v>
      </c>
      <c r="AI26">
        <v>7.6379999999999999</v>
      </c>
      <c r="AJ26">
        <v>0</v>
      </c>
      <c r="AK26">
        <v>0</v>
      </c>
      <c r="AL26">
        <v>69.72</v>
      </c>
      <c r="AM26">
        <v>0</v>
      </c>
      <c r="AN26">
        <v>0.80345999999999995</v>
      </c>
      <c r="AO26">
        <v>28.812000000000001</v>
      </c>
      <c r="AP26">
        <v>11.529</v>
      </c>
      <c r="AQ26">
        <v>62.244</v>
      </c>
      <c r="AR26">
        <v>24.288</v>
      </c>
      <c r="AS26">
        <v>21.523199999999999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68.66</v>
      </c>
      <c r="BA26">
        <f t="shared" si="1"/>
        <v>2044.8053659999996</v>
      </c>
      <c r="BB26">
        <v>23</v>
      </c>
      <c r="BD26">
        <v>21.82</v>
      </c>
      <c r="BE26">
        <v>3.58</v>
      </c>
      <c r="BF26">
        <v>0.79</v>
      </c>
      <c r="BG26">
        <v>1.92</v>
      </c>
      <c r="BH26">
        <v>5.26</v>
      </c>
      <c r="BI26">
        <v>4.6900000000000004</v>
      </c>
      <c r="BJ26">
        <v>3.21</v>
      </c>
      <c r="BK26">
        <v>2.56</v>
      </c>
      <c r="BL26">
        <v>0.81</v>
      </c>
      <c r="BM26">
        <v>0</v>
      </c>
      <c r="BN26">
        <v>0.49</v>
      </c>
      <c r="BO26">
        <v>14.1</v>
      </c>
      <c r="BP26">
        <v>3.73</v>
      </c>
      <c r="BQ26">
        <v>4.28</v>
      </c>
      <c r="BR26">
        <v>1.02</v>
      </c>
      <c r="BS26">
        <v>0.4</v>
      </c>
      <c r="BT26">
        <v>0</v>
      </c>
      <c r="BU26">
        <v>0</v>
      </c>
      <c r="BV26">
        <v>0</v>
      </c>
      <c r="BW26">
        <f t="shared" si="2"/>
        <v>68.66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144.74469999999999</v>
      </c>
      <c r="L27">
        <v>389.24970000000002</v>
      </c>
      <c r="M27">
        <v>46</v>
      </c>
      <c r="N27">
        <v>118.125</v>
      </c>
      <c r="O27">
        <v>123.66562500000001</v>
      </c>
      <c r="P27">
        <v>139.31</v>
      </c>
      <c r="Q27">
        <v>21.821809999999999</v>
      </c>
      <c r="R27">
        <v>40.837290000000003</v>
      </c>
      <c r="S27">
        <v>26.3901</v>
      </c>
      <c r="T27">
        <v>0</v>
      </c>
      <c r="U27">
        <v>348.97500000000002</v>
      </c>
      <c r="V27">
        <v>20.731850000000001</v>
      </c>
      <c r="W27">
        <v>26.322614000000002</v>
      </c>
      <c r="X27">
        <v>122.19109400000001</v>
      </c>
      <c r="Y27">
        <v>0</v>
      </c>
      <c r="Z27">
        <v>6.5537999999999998</v>
      </c>
      <c r="AA27">
        <v>28.045000000000002</v>
      </c>
      <c r="AB27">
        <v>26.34008</v>
      </c>
      <c r="AC27">
        <v>19.35568</v>
      </c>
      <c r="AD27">
        <v>36.591700000000003</v>
      </c>
      <c r="AE27">
        <v>49.436556000000003</v>
      </c>
      <c r="AF27">
        <v>28.594000000000001</v>
      </c>
      <c r="AG27">
        <v>39.515999999999998</v>
      </c>
      <c r="AH27">
        <v>140.34540000000001</v>
      </c>
      <c r="AI27">
        <v>11.457000000000001</v>
      </c>
      <c r="AJ27">
        <v>0</v>
      </c>
      <c r="AK27">
        <v>0</v>
      </c>
      <c r="AL27">
        <v>69.72</v>
      </c>
      <c r="AM27">
        <v>0</v>
      </c>
      <c r="AN27">
        <v>0.80345999999999995</v>
      </c>
      <c r="AO27">
        <v>28.812000000000001</v>
      </c>
      <c r="AP27">
        <v>11.529</v>
      </c>
      <c r="AQ27">
        <v>62.244</v>
      </c>
      <c r="AR27">
        <v>24.288</v>
      </c>
      <c r="AS27">
        <v>21.523199999999999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68.850000000000009</v>
      </c>
      <c r="BA27">
        <f t="shared" si="1"/>
        <v>2252.4224590000003</v>
      </c>
      <c r="BB27">
        <v>24</v>
      </c>
      <c r="BD27">
        <v>21.82</v>
      </c>
      <c r="BE27">
        <v>3.58</v>
      </c>
      <c r="BF27">
        <v>0.79</v>
      </c>
      <c r="BG27">
        <v>1.98</v>
      </c>
      <c r="BH27">
        <v>5.26</v>
      </c>
      <c r="BI27">
        <v>4.78</v>
      </c>
      <c r="BJ27">
        <v>3.11</v>
      </c>
      <c r="BK27">
        <v>2.56</v>
      </c>
      <c r="BL27">
        <v>0.81</v>
      </c>
      <c r="BM27">
        <v>0</v>
      </c>
      <c r="BN27">
        <v>0.5</v>
      </c>
      <c r="BO27">
        <v>14.1</v>
      </c>
      <c r="BP27">
        <v>3.73</v>
      </c>
      <c r="BQ27">
        <v>4.41</v>
      </c>
      <c r="BR27">
        <v>1.02</v>
      </c>
      <c r="BS27">
        <v>0.4</v>
      </c>
      <c r="BT27">
        <v>0</v>
      </c>
      <c r="BU27">
        <v>0</v>
      </c>
      <c r="BV27">
        <v>0</v>
      </c>
      <c r="BW27">
        <f t="shared" si="2"/>
        <v>68.850000000000009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144.74469999999999</v>
      </c>
      <c r="L28">
        <v>389.24970000000002</v>
      </c>
      <c r="M28">
        <v>46</v>
      </c>
      <c r="N28">
        <v>118.125</v>
      </c>
      <c r="O28">
        <v>123.66562500000001</v>
      </c>
      <c r="P28">
        <v>139.31</v>
      </c>
      <c r="Q28">
        <v>21.821809999999999</v>
      </c>
      <c r="R28">
        <v>42.390099999999997</v>
      </c>
      <c r="S28">
        <v>26.3901</v>
      </c>
      <c r="T28">
        <v>0</v>
      </c>
      <c r="U28">
        <v>348.97500000000002</v>
      </c>
      <c r="V28">
        <v>20.731850000000001</v>
      </c>
      <c r="W28">
        <v>33.309539999999998</v>
      </c>
      <c r="X28">
        <v>139.07398599999999</v>
      </c>
      <c r="Y28">
        <v>0</v>
      </c>
      <c r="Z28">
        <v>6.5537999999999998</v>
      </c>
      <c r="AA28">
        <v>28.045000000000002</v>
      </c>
      <c r="AB28">
        <v>26.34008</v>
      </c>
      <c r="AC28">
        <v>19.35568</v>
      </c>
      <c r="AD28">
        <v>36.591700000000003</v>
      </c>
      <c r="AE28">
        <v>49.436556000000003</v>
      </c>
      <c r="AF28">
        <v>28.594000000000001</v>
      </c>
      <c r="AG28">
        <v>39.515999999999998</v>
      </c>
      <c r="AH28">
        <v>140.34540000000001</v>
      </c>
      <c r="AI28">
        <v>48.883200000000002</v>
      </c>
      <c r="AJ28">
        <v>0</v>
      </c>
      <c r="AK28">
        <v>0</v>
      </c>
      <c r="AL28">
        <v>69.72</v>
      </c>
      <c r="AM28">
        <v>0</v>
      </c>
      <c r="AN28">
        <v>0.80345999999999995</v>
      </c>
      <c r="AO28">
        <v>28.812000000000001</v>
      </c>
      <c r="AP28">
        <v>11.529</v>
      </c>
      <c r="AQ28">
        <v>62.244</v>
      </c>
      <c r="AR28">
        <v>24.288</v>
      </c>
      <c r="AS28">
        <v>21.523199999999999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68.850000000000009</v>
      </c>
      <c r="BA28">
        <f t="shared" si="1"/>
        <v>2315.2712869999996</v>
      </c>
      <c r="BB28">
        <v>25</v>
      </c>
      <c r="BD28">
        <v>21.82</v>
      </c>
      <c r="BE28">
        <v>3.58</v>
      </c>
      <c r="BF28">
        <v>0.79</v>
      </c>
      <c r="BG28">
        <v>1.98</v>
      </c>
      <c r="BH28">
        <v>5.26</v>
      </c>
      <c r="BI28">
        <v>4.78</v>
      </c>
      <c r="BJ28">
        <v>3.11</v>
      </c>
      <c r="BK28">
        <v>2.56</v>
      </c>
      <c r="BL28">
        <v>0.81</v>
      </c>
      <c r="BM28">
        <v>0</v>
      </c>
      <c r="BN28">
        <v>0.5</v>
      </c>
      <c r="BO28">
        <v>14.1</v>
      </c>
      <c r="BP28">
        <v>3.73</v>
      </c>
      <c r="BQ28">
        <v>4.41</v>
      </c>
      <c r="BR28">
        <v>1.02</v>
      </c>
      <c r="BS28">
        <v>0.4</v>
      </c>
      <c r="BT28">
        <v>0</v>
      </c>
      <c r="BU28">
        <v>0</v>
      </c>
      <c r="BV28">
        <v>0</v>
      </c>
      <c r="BW28">
        <f t="shared" si="2"/>
        <v>68.850000000000009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141.7919</v>
      </c>
      <c r="L29">
        <v>389.24970000000002</v>
      </c>
      <c r="M29">
        <v>46</v>
      </c>
      <c r="N29">
        <v>118.125</v>
      </c>
      <c r="O29">
        <v>123.66562500000001</v>
      </c>
      <c r="P29">
        <v>139.31</v>
      </c>
      <c r="Q29">
        <v>17.12181</v>
      </c>
      <c r="R29">
        <v>33.384799999999998</v>
      </c>
      <c r="S29">
        <v>21.293600000000001</v>
      </c>
      <c r="T29">
        <v>0</v>
      </c>
      <c r="U29">
        <v>348.97500000000002</v>
      </c>
      <c r="V29">
        <v>16.373199</v>
      </c>
      <c r="W29">
        <v>24.629539999999999</v>
      </c>
      <c r="X29">
        <v>119.261875</v>
      </c>
      <c r="Y29">
        <v>0</v>
      </c>
      <c r="Z29">
        <v>6.5537999999999998</v>
      </c>
      <c r="AA29">
        <v>28.045000000000002</v>
      </c>
      <c r="AB29">
        <v>26.34008</v>
      </c>
      <c r="AC29">
        <v>19.35568</v>
      </c>
      <c r="AD29">
        <v>36.591700000000003</v>
      </c>
      <c r="AE29">
        <v>49.436556000000003</v>
      </c>
      <c r="AF29">
        <v>28.594000000000001</v>
      </c>
      <c r="AG29">
        <v>39.515999999999998</v>
      </c>
      <c r="AH29">
        <v>140.34540000000001</v>
      </c>
      <c r="AI29">
        <v>48.883200000000002</v>
      </c>
      <c r="AJ29">
        <v>0</v>
      </c>
      <c r="AK29">
        <v>0</v>
      </c>
      <c r="AL29">
        <v>69.72</v>
      </c>
      <c r="AM29">
        <v>0</v>
      </c>
      <c r="AN29">
        <v>0.80345999999999995</v>
      </c>
      <c r="AO29">
        <v>28.812000000000001</v>
      </c>
      <c r="AP29">
        <v>11.529</v>
      </c>
      <c r="AQ29">
        <v>62.244</v>
      </c>
      <c r="AR29">
        <v>24.288</v>
      </c>
      <c r="AS29">
        <v>21.523199999999999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68.850000000000009</v>
      </c>
      <c r="BA29">
        <f t="shared" si="1"/>
        <v>2260.6659250000002</v>
      </c>
      <c r="BB29">
        <v>26</v>
      </c>
      <c r="BD29">
        <v>21.82</v>
      </c>
      <c r="BE29">
        <v>3.58</v>
      </c>
      <c r="BF29">
        <v>0.79</v>
      </c>
      <c r="BG29">
        <v>1.98</v>
      </c>
      <c r="BH29">
        <v>5.26</v>
      </c>
      <c r="BI29">
        <v>4.78</v>
      </c>
      <c r="BJ29">
        <v>3.11</v>
      </c>
      <c r="BK29">
        <v>2.56</v>
      </c>
      <c r="BL29">
        <v>0.81</v>
      </c>
      <c r="BM29">
        <v>0</v>
      </c>
      <c r="BN29">
        <v>0.5</v>
      </c>
      <c r="BO29">
        <v>14.1</v>
      </c>
      <c r="BP29">
        <v>3.73</v>
      </c>
      <c r="BQ29">
        <v>4.41</v>
      </c>
      <c r="BR29">
        <v>1.02</v>
      </c>
      <c r="BS29">
        <v>0.4</v>
      </c>
      <c r="BT29">
        <v>0</v>
      </c>
      <c r="BU29">
        <v>0</v>
      </c>
      <c r="BV29">
        <v>0</v>
      </c>
      <c r="BW29">
        <f t="shared" si="2"/>
        <v>68.850000000000009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141.7919</v>
      </c>
      <c r="L30">
        <v>389.24970000000002</v>
      </c>
      <c r="M30">
        <v>46</v>
      </c>
      <c r="N30">
        <v>118.125</v>
      </c>
      <c r="O30">
        <v>123.66562500000001</v>
      </c>
      <c r="P30">
        <v>139.31</v>
      </c>
      <c r="Q30">
        <v>17.12181</v>
      </c>
      <c r="R30">
        <v>33.384799999999998</v>
      </c>
      <c r="S30">
        <v>21.293600000000001</v>
      </c>
      <c r="T30">
        <v>0</v>
      </c>
      <c r="U30">
        <v>348.97500000000002</v>
      </c>
      <c r="V30">
        <v>16.373199</v>
      </c>
      <c r="W30">
        <v>24.629539999999999</v>
      </c>
      <c r="X30">
        <v>119.261875</v>
      </c>
      <c r="Y30">
        <v>0</v>
      </c>
      <c r="Z30">
        <v>6.5537999999999998</v>
      </c>
      <c r="AA30">
        <v>28.045000000000002</v>
      </c>
      <c r="AB30">
        <v>26.34008</v>
      </c>
      <c r="AC30">
        <v>19.35568</v>
      </c>
      <c r="AD30">
        <v>36.591700000000003</v>
      </c>
      <c r="AE30">
        <v>49.436556000000003</v>
      </c>
      <c r="AF30">
        <v>28.594000000000001</v>
      </c>
      <c r="AG30">
        <v>39.515999999999998</v>
      </c>
      <c r="AH30">
        <v>140.34540000000001</v>
      </c>
      <c r="AI30">
        <v>48.883200000000002</v>
      </c>
      <c r="AJ30">
        <v>0</v>
      </c>
      <c r="AK30">
        <v>0</v>
      </c>
      <c r="AL30">
        <v>69.72</v>
      </c>
      <c r="AM30">
        <v>0</v>
      </c>
      <c r="AN30">
        <v>0.80345999999999995</v>
      </c>
      <c r="AO30">
        <v>28.812000000000001</v>
      </c>
      <c r="AP30">
        <v>11.529</v>
      </c>
      <c r="AQ30">
        <v>62.244</v>
      </c>
      <c r="AR30">
        <v>24.288</v>
      </c>
      <c r="AS30">
        <v>21.523199999999999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68.850000000000009</v>
      </c>
      <c r="BA30">
        <f t="shared" si="1"/>
        <v>2260.6659250000002</v>
      </c>
      <c r="BB30">
        <v>27</v>
      </c>
      <c r="BD30">
        <v>21.82</v>
      </c>
      <c r="BE30">
        <v>3.58</v>
      </c>
      <c r="BF30">
        <v>0.79</v>
      </c>
      <c r="BG30">
        <v>1.98</v>
      </c>
      <c r="BH30">
        <v>5.26</v>
      </c>
      <c r="BI30">
        <v>4.78</v>
      </c>
      <c r="BJ30">
        <v>3.11</v>
      </c>
      <c r="BK30">
        <v>2.56</v>
      </c>
      <c r="BL30">
        <v>0.81</v>
      </c>
      <c r="BM30">
        <v>0</v>
      </c>
      <c r="BN30">
        <v>0.5</v>
      </c>
      <c r="BO30">
        <v>14.1</v>
      </c>
      <c r="BP30">
        <v>3.73</v>
      </c>
      <c r="BQ30">
        <v>4.41</v>
      </c>
      <c r="BR30">
        <v>1.02</v>
      </c>
      <c r="BS30">
        <v>0.4</v>
      </c>
      <c r="BT30">
        <v>0</v>
      </c>
      <c r="BU30">
        <v>0</v>
      </c>
      <c r="BV30">
        <v>0</v>
      </c>
      <c r="BW30">
        <f t="shared" si="2"/>
        <v>68.850000000000009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184.06540000000001</v>
      </c>
      <c r="L31">
        <v>356.310678</v>
      </c>
      <c r="M31">
        <v>46</v>
      </c>
      <c r="N31">
        <v>118.125</v>
      </c>
      <c r="O31">
        <v>123.66562500000001</v>
      </c>
      <c r="P31">
        <v>139.31</v>
      </c>
      <c r="Q31">
        <v>12.751810000000001</v>
      </c>
      <c r="R31">
        <v>26.7577</v>
      </c>
      <c r="S31">
        <v>17.070499999999999</v>
      </c>
      <c r="T31">
        <v>0</v>
      </c>
      <c r="U31">
        <v>348.97500000000002</v>
      </c>
      <c r="V31">
        <v>16.373199</v>
      </c>
      <c r="W31">
        <v>24.629539999999999</v>
      </c>
      <c r="X31">
        <v>119.261875</v>
      </c>
      <c r="Y31">
        <v>0</v>
      </c>
      <c r="Z31">
        <v>6.5537999999999998</v>
      </c>
      <c r="AA31">
        <v>28.045000000000002</v>
      </c>
      <c r="AB31">
        <v>26.34008</v>
      </c>
      <c r="AC31">
        <v>19.35568</v>
      </c>
      <c r="AD31">
        <v>36.591700000000003</v>
      </c>
      <c r="AE31">
        <v>49.436556000000003</v>
      </c>
      <c r="AF31">
        <v>28.594000000000001</v>
      </c>
      <c r="AG31">
        <v>39.515999999999998</v>
      </c>
      <c r="AH31">
        <v>140.34540000000001</v>
      </c>
      <c r="AI31">
        <v>48.883200000000002</v>
      </c>
      <c r="AJ31">
        <v>0</v>
      </c>
      <c r="AK31">
        <v>0</v>
      </c>
      <c r="AL31">
        <v>69.72</v>
      </c>
      <c r="AM31">
        <v>0</v>
      </c>
      <c r="AN31">
        <v>0.80345999999999995</v>
      </c>
      <c r="AO31">
        <v>28.812000000000001</v>
      </c>
      <c r="AP31">
        <v>11.529</v>
      </c>
      <c r="AQ31">
        <v>62.244</v>
      </c>
      <c r="AR31">
        <v>24.288</v>
      </c>
      <c r="AS31">
        <v>21.523199999999999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68.850000000000009</v>
      </c>
      <c r="BA31">
        <f t="shared" si="1"/>
        <v>2254.7802029999998</v>
      </c>
      <c r="BB31">
        <v>28</v>
      </c>
      <c r="BD31">
        <v>21.82</v>
      </c>
      <c r="BE31">
        <v>3.58</v>
      </c>
      <c r="BF31">
        <v>0.79</v>
      </c>
      <c r="BG31">
        <v>1.98</v>
      </c>
      <c r="BH31">
        <v>5.26</v>
      </c>
      <c r="BI31">
        <v>4.78</v>
      </c>
      <c r="BJ31">
        <v>3.11</v>
      </c>
      <c r="BK31">
        <v>2.56</v>
      </c>
      <c r="BL31">
        <v>0.81</v>
      </c>
      <c r="BM31">
        <v>0</v>
      </c>
      <c r="BN31">
        <v>0.5</v>
      </c>
      <c r="BO31">
        <v>14.1</v>
      </c>
      <c r="BP31">
        <v>3.73</v>
      </c>
      <c r="BQ31">
        <v>4.41</v>
      </c>
      <c r="BR31">
        <v>1.02</v>
      </c>
      <c r="BS31">
        <v>0.4</v>
      </c>
      <c r="BT31">
        <v>0</v>
      </c>
      <c r="BU31">
        <v>0</v>
      </c>
      <c r="BV31">
        <v>0</v>
      </c>
      <c r="BW31">
        <f t="shared" si="2"/>
        <v>68.850000000000009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163.28</v>
      </c>
      <c r="L32">
        <v>356.310678</v>
      </c>
      <c r="M32">
        <v>46</v>
      </c>
      <c r="N32">
        <v>118.125</v>
      </c>
      <c r="O32">
        <v>123.66562500000001</v>
      </c>
      <c r="P32">
        <v>139.31</v>
      </c>
      <c r="Q32">
        <v>12.751810000000001</v>
      </c>
      <c r="R32">
        <v>26.7577</v>
      </c>
      <c r="S32">
        <v>17.070499999999999</v>
      </c>
      <c r="T32">
        <v>0</v>
      </c>
      <c r="U32">
        <v>348.97500000000002</v>
      </c>
      <c r="V32">
        <v>16.373199</v>
      </c>
      <c r="W32">
        <v>24.629539999999999</v>
      </c>
      <c r="X32">
        <v>119.261875</v>
      </c>
      <c r="Y32">
        <v>0</v>
      </c>
      <c r="Z32">
        <v>6.5537999999999998</v>
      </c>
      <c r="AA32">
        <v>28.045000000000002</v>
      </c>
      <c r="AB32">
        <v>26.34008</v>
      </c>
      <c r="AC32">
        <v>19.35568</v>
      </c>
      <c r="AD32">
        <v>36.591700000000003</v>
      </c>
      <c r="AE32">
        <v>49.436556000000003</v>
      </c>
      <c r="AF32">
        <v>28.594000000000001</v>
      </c>
      <c r="AG32">
        <v>39.515999999999998</v>
      </c>
      <c r="AH32">
        <v>140.34540000000001</v>
      </c>
      <c r="AI32">
        <v>48.883200000000002</v>
      </c>
      <c r="AJ32">
        <v>0</v>
      </c>
      <c r="AK32">
        <v>0</v>
      </c>
      <c r="AL32">
        <v>69.72</v>
      </c>
      <c r="AM32">
        <v>0</v>
      </c>
      <c r="AN32">
        <v>0.80345999999999995</v>
      </c>
      <c r="AO32">
        <v>28.812000000000001</v>
      </c>
      <c r="AP32">
        <v>11.529</v>
      </c>
      <c r="AQ32">
        <v>62.244</v>
      </c>
      <c r="AR32">
        <v>24.288</v>
      </c>
      <c r="AS32">
        <v>21.523199999999999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68.850000000000009</v>
      </c>
      <c r="BA32">
        <f t="shared" si="1"/>
        <v>2233.994803</v>
      </c>
      <c r="BB32">
        <v>29</v>
      </c>
      <c r="BD32">
        <v>21.82</v>
      </c>
      <c r="BE32">
        <v>3.58</v>
      </c>
      <c r="BF32">
        <v>0.79</v>
      </c>
      <c r="BG32">
        <v>1.98</v>
      </c>
      <c r="BH32">
        <v>5.26</v>
      </c>
      <c r="BI32">
        <v>4.78</v>
      </c>
      <c r="BJ32">
        <v>3.11</v>
      </c>
      <c r="BK32">
        <v>2.56</v>
      </c>
      <c r="BL32">
        <v>0.81</v>
      </c>
      <c r="BM32">
        <v>0</v>
      </c>
      <c r="BN32">
        <v>0.5</v>
      </c>
      <c r="BO32">
        <v>14.1</v>
      </c>
      <c r="BP32">
        <v>3.73</v>
      </c>
      <c r="BQ32">
        <v>4.41</v>
      </c>
      <c r="BR32">
        <v>1.02</v>
      </c>
      <c r="BS32">
        <v>0.4</v>
      </c>
      <c r="BT32">
        <v>0</v>
      </c>
      <c r="BU32">
        <v>0</v>
      </c>
      <c r="BV32">
        <v>0</v>
      </c>
      <c r="BW32">
        <f t="shared" si="2"/>
        <v>68.850000000000009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143.28</v>
      </c>
      <c r="L33">
        <v>356.310678</v>
      </c>
      <c r="M33">
        <v>46</v>
      </c>
      <c r="N33">
        <v>118.125</v>
      </c>
      <c r="O33">
        <v>123.66562500000001</v>
      </c>
      <c r="P33">
        <v>139.31</v>
      </c>
      <c r="Q33">
        <v>12.751810000000001</v>
      </c>
      <c r="R33">
        <v>26.7577</v>
      </c>
      <c r="S33">
        <v>17.070499999999999</v>
      </c>
      <c r="T33">
        <v>0</v>
      </c>
      <c r="U33">
        <v>348.97500000000002</v>
      </c>
      <c r="V33">
        <v>16.373199</v>
      </c>
      <c r="W33">
        <v>24.629539999999999</v>
      </c>
      <c r="X33">
        <v>119.261875</v>
      </c>
      <c r="Y33">
        <v>0</v>
      </c>
      <c r="Z33">
        <v>6.5537999999999998</v>
      </c>
      <c r="AA33">
        <v>13.983000000000001</v>
      </c>
      <c r="AB33">
        <v>26.34008</v>
      </c>
      <c r="AC33">
        <v>19.35568</v>
      </c>
      <c r="AD33">
        <v>36.591700000000003</v>
      </c>
      <c r="AE33">
        <v>49.436556000000003</v>
      </c>
      <c r="AF33">
        <v>28.594000000000001</v>
      </c>
      <c r="AG33">
        <v>39.515999999999998</v>
      </c>
      <c r="AH33">
        <v>140.34540000000001</v>
      </c>
      <c r="AI33">
        <v>48.883200000000002</v>
      </c>
      <c r="AJ33">
        <v>0</v>
      </c>
      <c r="AK33">
        <v>0</v>
      </c>
      <c r="AL33">
        <v>69.72</v>
      </c>
      <c r="AM33">
        <v>0</v>
      </c>
      <c r="AN33">
        <v>0.80345999999999995</v>
      </c>
      <c r="AO33">
        <v>28.812000000000001</v>
      </c>
      <c r="AP33">
        <v>11.529</v>
      </c>
      <c r="AQ33">
        <v>62.244</v>
      </c>
      <c r="AR33">
        <v>24.288</v>
      </c>
      <c r="AS33">
        <v>21.523199999999999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68.850000000000009</v>
      </c>
      <c r="BA33">
        <f t="shared" si="1"/>
        <v>2199.9328029999997</v>
      </c>
      <c r="BB33">
        <v>30</v>
      </c>
      <c r="BD33">
        <v>21.82</v>
      </c>
      <c r="BE33">
        <v>3.58</v>
      </c>
      <c r="BF33">
        <v>0.79</v>
      </c>
      <c r="BG33">
        <v>1.98</v>
      </c>
      <c r="BH33">
        <v>5.26</v>
      </c>
      <c r="BI33">
        <v>4.78</v>
      </c>
      <c r="BJ33">
        <v>3.11</v>
      </c>
      <c r="BK33">
        <v>2.56</v>
      </c>
      <c r="BL33">
        <v>0.81</v>
      </c>
      <c r="BM33">
        <v>0</v>
      </c>
      <c r="BN33">
        <v>0.5</v>
      </c>
      <c r="BO33">
        <v>14.1</v>
      </c>
      <c r="BP33">
        <v>3.73</v>
      </c>
      <c r="BQ33">
        <v>4.41</v>
      </c>
      <c r="BR33">
        <v>1.02</v>
      </c>
      <c r="BS33">
        <v>0.4</v>
      </c>
      <c r="BT33">
        <v>0</v>
      </c>
      <c r="BU33">
        <v>0</v>
      </c>
      <c r="BV33">
        <v>0</v>
      </c>
      <c r="BW33">
        <f t="shared" si="2"/>
        <v>68.850000000000009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123.28</v>
      </c>
      <c r="L34">
        <v>356.310678</v>
      </c>
      <c r="M34">
        <v>46</v>
      </c>
      <c r="N34">
        <v>118.125</v>
      </c>
      <c r="O34">
        <v>123.66562500000001</v>
      </c>
      <c r="P34">
        <v>139.31</v>
      </c>
      <c r="Q34">
        <v>12.751810000000001</v>
      </c>
      <c r="R34">
        <v>26.7577</v>
      </c>
      <c r="S34">
        <v>17.070499999999999</v>
      </c>
      <c r="T34">
        <v>0</v>
      </c>
      <c r="U34">
        <v>348.97500000000002</v>
      </c>
      <c r="V34">
        <v>11.1046</v>
      </c>
      <c r="W34">
        <v>22.374199999999998</v>
      </c>
      <c r="X34">
        <v>100.121875</v>
      </c>
      <c r="Y34">
        <v>0</v>
      </c>
      <c r="Z34">
        <v>6.5537999999999998</v>
      </c>
      <c r="AA34">
        <v>7.11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28.594000000000001</v>
      </c>
      <c r="AG34">
        <v>39.515999999999998</v>
      </c>
      <c r="AH34">
        <v>140.34540000000001</v>
      </c>
      <c r="AI34">
        <v>19.094999999999999</v>
      </c>
      <c r="AJ34">
        <v>0</v>
      </c>
      <c r="AK34">
        <v>0</v>
      </c>
      <c r="AL34">
        <v>69.72</v>
      </c>
      <c r="AM34">
        <v>0</v>
      </c>
      <c r="AN34">
        <v>0.80345999999999995</v>
      </c>
      <c r="AO34">
        <v>28.812000000000001</v>
      </c>
      <c r="AP34">
        <v>11.529</v>
      </c>
      <c r="AQ34">
        <v>62.244</v>
      </c>
      <c r="AR34">
        <v>24.288</v>
      </c>
      <c r="AS34">
        <v>21.523199999999999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68.850000000000009</v>
      </c>
      <c r="BA34">
        <f t="shared" si="1"/>
        <v>2106.9298239999998</v>
      </c>
      <c r="BB34">
        <v>31</v>
      </c>
      <c r="BD34">
        <v>21.82</v>
      </c>
      <c r="BE34">
        <v>3.58</v>
      </c>
      <c r="BF34">
        <v>0.79</v>
      </c>
      <c r="BG34">
        <v>1.98</v>
      </c>
      <c r="BH34">
        <v>5.26</v>
      </c>
      <c r="BI34">
        <v>4.78</v>
      </c>
      <c r="BJ34">
        <v>3.11</v>
      </c>
      <c r="BK34">
        <v>2.56</v>
      </c>
      <c r="BL34">
        <v>0.81</v>
      </c>
      <c r="BM34">
        <v>0</v>
      </c>
      <c r="BN34">
        <v>0.5</v>
      </c>
      <c r="BO34">
        <v>14.1</v>
      </c>
      <c r="BP34">
        <v>3.73</v>
      </c>
      <c r="BQ34">
        <v>4.41</v>
      </c>
      <c r="BR34">
        <v>1.02</v>
      </c>
      <c r="BS34">
        <v>0.4</v>
      </c>
      <c r="BT34">
        <v>0</v>
      </c>
      <c r="BU34">
        <v>0</v>
      </c>
      <c r="BV34">
        <v>0</v>
      </c>
      <c r="BW34">
        <f t="shared" si="2"/>
        <v>68.850000000000009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118.226232</v>
      </c>
      <c r="L35">
        <v>356.310678</v>
      </c>
      <c r="M35">
        <v>46</v>
      </c>
      <c r="N35">
        <v>118.125</v>
      </c>
      <c r="O35">
        <v>123.66562500000001</v>
      </c>
      <c r="P35">
        <v>139.31</v>
      </c>
      <c r="Q35">
        <v>12.751810000000001</v>
      </c>
      <c r="R35">
        <v>26.7577</v>
      </c>
      <c r="S35">
        <v>17.070499999999999</v>
      </c>
      <c r="T35">
        <v>0</v>
      </c>
      <c r="U35">
        <v>348.97500000000002</v>
      </c>
      <c r="V35">
        <v>11.1046</v>
      </c>
      <c r="W35">
        <v>22.374199999999998</v>
      </c>
      <c r="X35">
        <v>100.121875</v>
      </c>
      <c r="Y35">
        <v>0</v>
      </c>
      <c r="Z35">
        <v>6.5537999999999998</v>
      </c>
      <c r="AA35">
        <v>0</v>
      </c>
      <c r="AB35">
        <v>13.0634</v>
      </c>
      <c r="AC35">
        <v>9.6778399999999998</v>
      </c>
      <c r="AD35">
        <v>36.591700000000003</v>
      </c>
      <c r="AE35">
        <v>49.436556000000003</v>
      </c>
      <c r="AF35">
        <v>28.594000000000001</v>
      </c>
      <c r="AG35">
        <v>39.515999999999998</v>
      </c>
      <c r="AH35">
        <v>116.9545</v>
      </c>
      <c r="AI35">
        <v>19.094999999999999</v>
      </c>
      <c r="AJ35">
        <v>0</v>
      </c>
      <c r="AK35">
        <v>0</v>
      </c>
      <c r="AL35">
        <v>69.72</v>
      </c>
      <c r="AM35">
        <v>0</v>
      </c>
      <c r="AN35">
        <v>0.80345999999999995</v>
      </c>
      <c r="AO35">
        <v>28.812000000000001</v>
      </c>
      <c r="AP35">
        <v>5.7645</v>
      </c>
      <c r="AQ35">
        <v>62.244</v>
      </c>
      <c r="AR35">
        <v>52.991999999999997</v>
      </c>
      <c r="AS35">
        <v>21.523199999999999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68.850000000000009</v>
      </c>
      <c r="BA35">
        <f t="shared" si="1"/>
        <v>2081.0379760000001</v>
      </c>
      <c r="BB35">
        <v>32</v>
      </c>
      <c r="BD35">
        <v>21.82</v>
      </c>
      <c r="BE35">
        <v>3.58</v>
      </c>
      <c r="BF35">
        <v>0.79</v>
      </c>
      <c r="BG35">
        <v>1.98</v>
      </c>
      <c r="BH35">
        <v>5.26</v>
      </c>
      <c r="BI35">
        <v>4.78</v>
      </c>
      <c r="BJ35">
        <v>3.11</v>
      </c>
      <c r="BK35">
        <v>2.56</v>
      </c>
      <c r="BL35">
        <v>0.81</v>
      </c>
      <c r="BM35">
        <v>0</v>
      </c>
      <c r="BN35">
        <v>0.5</v>
      </c>
      <c r="BO35">
        <v>14.1</v>
      </c>
      <c r="BP35">
        <v>3.73</v>
      </c>
      <c r="BQ35">
        <v>4.41</v>
      </c>
      <c r="BR35">
        <v>1.02</v>
      </c>
      <c r="BS35">
        <v>0.4</v>
      </c>
      <c r="BT35">
        <v>0</v>
      </c>
      <c r="BU35">
        <v>0</v>
      </c>
      <c r="BV35">
        <v>0</v>
      </c>
      <c r="BW35">
        <f t="shared" si="2"/>
        <v>68.850000000000009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118.212356</v>
      </c>
      <c r="L36">
        <v>356.310678</v>
      </c>
      <c r="M36">
        <v>46</v>
      </c>
      <c r="N36">
        <v>118.125</v>
      </c>
      <c r="O36">
        <v>123.66562500000001</v>
      </c>
      <c r="P36">
        <v>139.31</v>
      </c>
      <c r="Q36">
        <v>12.751810000000001</v>
      </c>
      <c r="R36">
        <v>26.7577</v>
      </c>
      <c r="S36">
        <v>17.070499999999999</v>
      </c>
      <c r="T36">
        <v>0</v>
      </c>
      <c r="U36">
        <v>348.97500000000002</v>
      </c>
      <c r="V36">
        <v>11.1046</v>
      </c>
      <c r="W36">
        <v>22.374199999999998</v>
      </c>
      <c r="X36">
        <v>100.121875</v>
      </c>
      <c r="Y36">
        <v>0</v>
      </c>
      <c r="Z36">
        <v>6.5537999999999998</v>
      </c>
      <c r="AA36">
        <v>0</v>
      </c>
      <c r="AB36">
        <v>13.0634</v>
      </c>
      <c r="AC36">
        <v>9.6778399999999998</v>
      </c>
      <c r="AD36">
        <v>36.591700000000003</v>
      </c>
      <c r="AE36">
        <v>49.436556000000003</v>
      </c>
      <c r="AF36">
        <v>28.594000000000001</v>
      </c>
      <c r="AG36">
        <v>39.515999999999998</v>
      </c>
      <c r="AH36">
        <v>116.9545</v>
      </c>
      <c r="AI36">
        <v>19.094999999999999</v>
      </c>
      <c r="AJ36">
        <v>0</v>
      </c>
      <c r="AK36">
        <v>0</v>
      </c>
      <c r="AL36">
        <v>69.72</v>
      </c>
      <c r="AM36">
        <v>0</v>
      </c>
      <c r="AN36">
        <v>0.80345999999999995</v>
      </c>
      <c r="AO36">
        <v>28.812000000000001</v>
      </c>
      <c r="AP36">
        <v>5.7645</v>
      </c>
      <c r="AQ36">
        <v>47.061</v>
      </c>
      <c r="AR36">
        <v>52.991999999999997</v>
      </c>
      <c r="AS36">
        <v>21.523199999999999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69.050000000000011</v>
      </c>
      <c r="BA36">
        <f t="shared" si="1"/>
        <v>2066.0411000000004</v>
      </c>
      <c r="BB36">
        <v>33</v>
      </c>
      <c r="BD36">
        <v>21.82</v>
      </c>
      <c r="BE36">
        <v>3.78</v>
      </c>
      <c r="BF36">
        <v>0.79</v>
      </c>
      <c r="BG36">
        <v>1.98</v>
      </c>
      <c r="BH36">
        <v>5.26</v>
      </c>
      <c r="BI36">
        <v>4.78</v>
      </c>
      <c r="BJ36">
        <v>3.11</v>
      </c>
      <c r="BK36">
        <v>2.56</v>
      </c>
      <c r="BL36">
        <v>0.81</v>
      </c>
      <c r="BM36">
        <v>0</v>
      </c>
      <c r="BN36">
        <v>0.5</v>
      </c>
      <c r="BO36">
        <v>14.1</v>
      </c>
      <c r="BP36">
        <v>3.73</v>
      </c>
      <c r="BQ36">
        <v>4.41</v>
      </c>
      <c r="BR36">
        <v>1.02</v>
      </c>
      <c r="BS36">
        <v>0.4</v>
      </c>
      <c r="BT36">
        <v>0</v>
      </c>
      <c r="BU36">
        <v>0</v>
      </c>
      <c r="BV36">
        <v>0</v>
      </c>
      <c r="BW36">
        <f t="shared" si="2"/>
        <v>69.050000000000011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118.226232</v>
      </c>
      <c r="L37">
        <v>356.310678</v>
      </c>
      <c r="M37">
        <v>46</v>
      </c>
      <c r="N37">
        <v>118.125</v>
      </c>
      <c r="O37">
        <v>123.66562500000001</v>
      </c>
      <c r="P37">
        <v>139.31</v>
      </c>
      <c r="Q37">
        <v>4.9667240000000001</v>
      </c>
      <c r="R37">
        <v>8.14</v>
      </c>
      <c r="S37">
        <v>5.48</v>
      </c>
      <c r="T37">
        <v>0</v>
      </c>
      <c r="U37">
        <v>348.97500000000002</v>
      </c>
      <c r="V37">
        <v>2</v>
      </c>
      <c r="W37">
        <v>12.09</v>
      </c>
      <c r="X37">
        <v>50.331874999999997</v>
      </c>
      <c r="Y37">
        <v>0</v>
      </c>
      <c r="Z37">
        <v>6.5537999999999998</v>
      </c>
      <c r="AA37">
        <v>0</v>
      </c>
      <c r="AB37">
        <v>13.0634</v>
      </c>
      <c r="AC37">
        <v>9.6778399999999998</v>
      </c>
      <c r="AD37">
        <v>36.591700000000003</v>
      </c>
      <c r="AE37">
        <v>49.436556000000003</v>
      </c>
      <c r="AF37">
        <v>28.594000000000001</v>
      </c>
      <c r="AG37">
        <v>39.515999999999998</v>
      </c>
      <c r="AH37">
        <v>116.9545</v>
      </c>
      <c r="AI37">
        <v>19.094999999999999</v>
      </c>
      <c r="AJ37">
        <v>0</v>
      </c>
      <c r="AK37">
        <v>0</v>
      </c>
      <c r="AL37">
        <v>59.262</v>
      </c>
      <c r="AM37">
        <v>0</v>
      </c>
      <c r="AN37">
        <v>0.80345999999999995</v>
      </c>
      <c r="AO37">
        <v>28.812000000000001</v>
      </c>
      <c r="AP37">
        <v>5.7645</v>
      </c>
      <c r="AQ37">
        <v>46.683</v>
      </c>
      <c r="AR37">
        <v>24.288</v>
      </c>
      <c r="AS37">
        <v>16.142399999999999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69.7</v>
      </c>
      <c r="BA37">
        <f t="shared" si="1"/>
        <v>1915.2712900000001</v>
      </c>
      <c r="BB37">
        <v>34</v>
      </c>
      <c r="BD37">
        <v>21.82</v>
      </c>
      <c r="BE37">
        <v>3.91</v>
      </c>
      <c r="BF37">
        <v>0.79</v>
      </c>
      <c r="BG37">
        <v>1.98</v>
      </c>
      <c r="BH37">
        <v>5.26</v>
      </c>
      <c r="BI37">
        <v>4.78</v>
      </c>
      <c r="BJ37">
        <v>3.11</v>
      </c>
      <c r="BK37">
        <v>3.08</v>
      </c>
      <c r="BL37">
        <v>0.81</v>
      </c>
      <c r="BM37">
        <v>0</v>
      </c>
      <c r="BN37">
        <v>0.5</v>
      </c>
      <c r="BO37">
        <v>14.1</v>
      </c>
      <c r="BP37">
        <v>3.73</v>
      </c>
      <c r="BQ37">
        <v>4.41</v>
      </c>
      <c r="BR37">
        <v>1.02</v>
      </c>
      <c r="BS37">
        <v>0.4</v>
      </c>
      <c r="BT37">
        <v>0</v>
      </c>
      <c r="BU37">
        <v>0</v>
      </c>
      <c r="BV37">
        <v>0</v>
      </c>
      <c r="BW37">
        <f t="shared" si="2"/>
        <v>69.7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118.212356</v>
      </c>
      <c r="L38">
        <v>356.310678</v>
      </c>
      <c r="M38">
        <v>46</v>
      </c>
      <c r="N38">
        <v>118.125</v>
      </c>
      <c r="O38">
        <v>123.66562500000001</v>
      </c>
      <c r="P38">
        <v>139.31</v>
      </c>
      <c r="Q38">
        <v>4.9667240000000001</v>
      </c>
      <c r="R38">
        <v>8.14</v>
      </c>
      <c r="S38">
        <v>5.48</v>
      </c>
      <c r="T38">
        <v>0</v>
      </c>
      <c r="U38">
        <v>348.97500000000002</v>
      </c>
      <c r="V38">
        <v>2</v>
      </c>
      <c r="W38">
        <v>12.09</v>
      </c>
      <c r="X38">
        <v>50.331874999999997</v>
      </c>
      <c r="Y38">
        <v>0</v>
      </c>
      <c r="Z38">
        <v>6.5537999999999998</v>
      </c>
      <c r="AA38">
        <v>0</v>
      </c>
      <c r="AB38">
        <v>13.0634</v>
      </c>
      <c r="AC38">
        <v>9.6778399999999998</v>
      </c>
      <c r="AD38">
        <v>36.591700000000003</v>
      </c>
      <c r="AE38">
        <v>49.436556000000003</v>
      </c>
      <c r="AF38">
        <v>28.594000000000001</v>
      </c>
      <c r="AG38">
        <v>39.515999999999998</v>
      </c>
      <c r="AH38">
        <v>93.563599999999994</v>
      </c>
      <c r="AI38">
        <v>14.003</v>
      </c>
      <c r="AJ38">
        <v>0</v>
      </c>
      <c r="AK38">
        <v>0</v>
      </c>
      <c r="AL38">
        <v>59.262</v>
      </c>
      <c r="AM38">
        <v>0</v>
      </c>
      <c r="AN38">
        <v>0.80345999999999995</v>
      </c>
      <c r="AO38">
        <v>28.812000000000001</v>
      </c>
      <c r="AP38">
        <v>5.7645</v>
      </c>
      <c r="AQ38">
        <v>46.683</v>
      </c>
      <c r="AR38">
        <v>24.288</v>
      </c>
      <c r="AS38">
        <v>16.142399999999999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71.179999999999993</v>
      </c>
      <c r="BA38">
        <f t="shared" si="1"/>
        <v>1888.254514</v>
      </c>
      <c r="BB38">
        <v>35</v>
      </c>
      <c r="BD38">
        <v>21.82</v>
      </c>
      <c r="BE38">
        <v>4.07</v>
      </c>
      <c r="BF38">
        <v>1.38</v>
      </c>
      <c r="BG38">
        <v>1.98</v>
      </c>
      <c r="BH38">
        <v>5.26</v>
      </c>
      <c r="BI38">
        <v>4.78</v>
      </c>
      <c r="BJ38">
        <v>3.11</v>
      </c>
      <c r="BK38">
        <v>3.08</v>
      </c>
      <c r="BL38">
        <v>1.54</v>
      </c>
      <c r="BM38">
        <v>0</v>
      </c>
      <c r="BN38">
        <v>0.5</v>
      </c>
      <c r="BO38">
        <v>14.1</v>
      </c>
      <c r="BP38">
        <v>3.73</v>
      </c>
      <c r="BQ38">
        <v>4.41</v>
      </c>
      <c r="BR38">
        <v>1.02</v>
      </c>
      <c r="BS38">
        <v>0.4</v>
      </c>
      <c r="BT38">
        <v>0</v>
      </c>
      <c r="BU38">
        <v>0</v>
      </c>
      <c r="BV38">
        <v>0</v>
      </c>
      <c r="BW38">
        <f t="shared" si="2"/>
        <v>71.179999999999993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118.222764</v>
      </c>
      <c r="L39">
        <v>356.310678</v>
      </c>
      <c r="M39">
        <v>29.1128</v>
      </c>
      <c r="N39">
        <v>81.247299999999996</v>
      </c>
      <c r="O39">
        <v>65.383200000000002</v>
      </c>
      <c r="P39">
        <v>139.31</v>
      </c>
      <c r="Q39">
        <v>4.9667240000000001</v>
      </c>
      <c r="R39">
        <v>8.14</v>
      </c>
      <c r="S39">
        <v>5.48</v>
      </c>
      <c r="T39">
        <v>0</v>
      </c>
      <c r="U39">
        <v>348.97500000000002</v>
      </c>
      <c r="V39">
        <v>2</v>
      </c>
      <c r="W39">
        <v>12.09</v>
      </c>
      <c r="X39">
        <v>50.331874999999997</v>
      </c>
      <c r="Y39">
        <v>0</v>
      </c>
      <c r="Z39">
        <v>6.5537999999999998</v>
      </c>
      <c r="AA39">
        <v>0</v>
      </c>
      <c r="AB39">
        <v>13.0634</v>
      </c>
      <c r="AC39">
        <v>9.6778399999999998</v>
      </c>
      <c r="AD39">
        <v>36.591700000000003</v>
      </c>
      <c r="AE39">
        <v>49.436556000000003</v>
      </c>
      <c r="AF39">
        <v>28.594000000000001</v>
      </c>
      <c r="AG39">
        <v>39.515999999999998</v>
      </c>
      <c r="AH39">
        <v>93.563599999999994</v>
      </c>
      <c r="AI39">
        <v>14.003</v>
      </c>
      <c r="AJ39">
        <v>0</v>
      </c>
      <c r="AK39">
        <v>0</v>
      </c>
      <c r="AL39">
        <v>59.262</v>
      </c>
      <c r="AM39">
        <v>0</v>
      </c>
      <c r="AN39">
        <v>0</v>
      </c>
      <c r="AO39">
        <v>28.812000000000001</v>
      </c>
      <c r="AP39">
        <v>11.529</v>
      </c>
      <c r="AQ39">
        <v>46.683</v>
      </c>
      <c r="AR39">
        <v>24.288</v>
      </c>
      <c r="AS39">
        <v>16.142399999999999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71.319999999999993</v>
      </c>
      <c r="BA39">
        <f t="shared" si="1"/>
        <v>1781.3186369999999</v>
      </c>
      <c r="BB39">
        <v>36</v>
      </c>
      <c r="BD39">
        <v>21.82</v>
      </c>
      <c r="BE39">
        <v>4.07</v>
      </c>
      <c r="BF39">
        <v>1.38</v>
      </c>
      <c r="BG39">
        <v>1.98</v>
      </c>
      <c r="BH39">
        <v>5.26</v>
      </c>
      <c r="BI39">
        <v>4.78</v>
      </c>
      <c r="BJ39">
        <v>3.11</v>
      </c>
      <c r="BK39">
        <v>3.14</v>
      </c>
      <c r="BL39">
        <v>1.62</v>
      </c>
      <c r="BM39">
        <v>0</v>
      </c>
      <c r="BN39">
        <v>0.5</v>
      </c>
      <c r="BO39">
        <v>14.1</v>
      </c>
      <c r="BP39">
        <v>3.73</v>
      </c>
      <c r="BQ39">
        <v>4.41</v>
      </c>
      <c r="BR39">
        <v>1.02</v>
      </c>
      <c r="BS39">
        <v>0.4</v>
      </c>
      <c r="BT39">
        <v>0</v>
      </c>
      <c r="BU39">
        <v>0</v>
      </c>
      <c r="BV39">
        <v>0</v>
      </c>
      <c r="BW39">
        <f t="shared" si="2"/>
        <v>71.319999999999993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118.23293200000001</v>
      </c>
      <c r="L40">
        <v>356.310678</v>
      </c>
      <c r="M40">
        <v>29.1128</v>
      </c>
      <c r="N40">
        <v>81.247299999999996</v>
      </c>
      <c r="O40">
        <v>65.383200000000002</v>
      </c>
      <c r="P40">
        <v>139.31</v>
      </c>
      <c r="Q40">
        <v>4.9667240000000001</v>
      </c>
      <c r="R40">
        <v>8.14</v>
      </c>
      <c r="S40">
        <v>5.48</v>
      </c>
      <c r="T40">
        <v>0</v>
      </c>
      <c r="U40">
        <v>348.97500000000002</v>
      </c>
      <c r="V40">
        <v>2</v>
      </c>
      <c r="W40">
        <v>12.09</v>
      </c>
      <c r="X40">
        <v>50.331874999999997</v>
      </c>
      <c r="Y40">
        <v>0</v>
      </c>
      <c r="Z40">
        <v>6.5537999999999998</v>
      </c>
      <c r="AA40">
        <v>0</v>
      </c>
      <c r="AB40">
        <v>13.0634</v>
      </c>
      <c r="AC40">
        <v>9.6778399999999998</v>
      </c>
      <c r="AD40">
        <v>36.591700000000003</v>
      </c>
      <c r="AE40">
        <v>49.436556000000003</v>
      </c>
      <c r="AF40">
        <v>28.594000000000001</v>
      </c>
      <c r="AG40">
        <v>39.515999999999998</v>
      </c>
      <c r="AH40">
        <v>93.563599999999994</v>
      </c>
      <c r="AI40">
        <v>14.003</v>
      </c>
      <c r="AJ40">
        <v>0</v>
      </c>
      <c r="AK40">
        <v>0</v>
      </c>
      <c r="AL40">
        <v>59.262</v>
      </c>
      <c r="AM40">
        <v>0</v>
      </c>
      <c r="AN40">
        <v>0</v>
      </c>
      <c r="AO40">
        <v>28.812000000000001</v>
      </c>
      <c r="AP40">
        <v>11.529</v>
      </c>
      <c r="AQ40">
        <v>46.683</v>
      </c>
      <c r="AR40">
        <v>28.704000000000001</v>
      </c>
      <c r="AS40">
        <v>16.142399999999999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71.319999999999993</v>
      </c>
      <c r="BA40">
        <f t="shared" si="1"/>
        <v>1785.7448049999996</v>
      </c>
      <c r="BB40">
        <v>37</v>
      </c>
      <c r="BD40">
        <v>21.82</v>
      </c>
      <c r="BE40">
        <v>4.07</v>
      </c>
      <c r="BF40">
        <v>1.38</v>
      </c>
      <c r="BG40">
        <v>1.98</v>
      </c>
      <c r="BH40">
        <v>5.26</v>
      </c>
      <c r="BI40">
        <v>4.78</v>
      </c>
      <c r="BJ40">
        <v>3.11</v>
      </c>
      <c r="BK40">
        <v>3.14</v>
      </c>
      <c r="BL40">
        <v>1.62</v>
      </c>
      <c r="BM40">
        <v>0</v>
      </c>
      <c r="BN40">
        <v>0.5</v>
      </c>
      <c r="BO40">
        <v>14.1</v>
      </c>
      <c r="BP40">
        <v>3.73</v>
      </c>
      <c r="BQ40">
        <v>4.41</v>
      </c>
      <c r="BR40">
        <v>1.02</v>
      </c>
      <c r="BS40">
        <v>0.4</v>
      </c>
      <c r="BT40">
        <v>0</v>
      </c>
      <c r="BU40">
        <v>0</v>
      </c>
      <c r="BV40">
        <v>0</v>
      </c>
      <c r="BW40">
        <f t="shared" si="2"/>
        <v>71.319999999999993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118.222764</v>
      </c>
      <c r="L41">
        <v>356.310678</v>
      </c>
      <c r="M41">
        <v>29.1128</v>
      </c>
      <c r="N41">
        <v>81.247299999999996</v>
      </c>
      <c r="O41">
        <v>65.383200000000002</v>
      </c>
      <c r="P41">
        <v>139.31</v>
      </c>
      <c r="Q41">
        <v>5.3490099999999998</v>
      </c>
      <c r="R41">
        <v>8.14</v>
      </c>
      <c r="S41">
        <v>5.48</v>
      </c>
      <c r="T41">
        <v>0</v>
      </c>
      <c r="U41">
        <v>348.97500000000002</v>
      </c>
      <c r="V41">
        <v>2</v>
      </c>
      <c r="W41">
        <v>12.09</v>
      </c>
      <c r="X41">
        <v>50.331874999999997</v>
      </c>
      <c r="Y41">
        <v>0</v>
      </c>
      <c r="Z41">
        <v>6.5537999999999998</v>
      </c>
      <c r="AA41">
        <v>0</v>
      </c>
      <c r="AB41">
        <v>13.0634</v>
      </c>
      <c r="AC41">
        <v>8.2771000000000008</v>
      </c>
      <c r="AD41">
        <v>36.591700000000003</v>
      </c>
      <c r="AE41">
        <v>49.436556000000003</v>
      </c>
      <c r="AF41">
        <v>28.594000000000001</v>
      </c>
      <c r="AG41">
        <v>39.515999999999998</v>
      </c>
      <c r="AH41">
        <v>93.563599999999994</v>
      </c>
      <c r="AI41">
        <v>19.094999999999999</v>
      </c>
      <c r="AJ41">
        <v>0</v>
      </c>
      <c r="AK41">
        <v>0</v>
      </c>
      <c r="AL41">
        <v>59.262</v>
      </c>
      <c r="AM41">
        <v>0</v>
      </c>
      <c r="AN41">
        <v>0</v>
      </c>
      <c r="AO41">
        <v>28.812000000000001</v>
      </c>
      <c r="AP41">
        <v>11.529</v>
      </c>
      <c r="AQ41">
        <v>46.683</v>
      </c>
      <c r="AR41">
        <v>28.704000000000001</v>
      </c>
      <c r="AS41">
        <v>16.142399999999999</v>
      </c>
      <c r="AT41">
        <v>11.536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71.349999999999994</v>
      </c>
      <c r="BA41">
        <f t="shared" si="1"/>
        <v>1790.6621829999999</v>
      </c>
      <c r="BB41">
        <v>38</v>
      </c>
      <c r="BD41">
        <v>21.82</v>
      </c>
      <c r="BE41">
        <v>4.07</v>
      </c>
      <c r="BF41">
        <v>1.41</v>
      </c>
      <c r="BG41">
        <v>1.98</v>
      </c>
      <c r="BH41">
        <v>5.26</v>
      </c>
      <c r="BI41">
        <v>4.78</v>
      </c>
      <c r="BJ41">
        <v>3.11</v>
      </c>
      <c r="BK41">
        <v>3.14</v>
      </c>
      <c r="BL41">
        <v>1.62</v>
      </c>
      <c r="BM41">
        <v>0</v>
      </c>
      <c r="BN41">
        <v>0.5</v>
      </c>
      <c r="BO41">
        <v>14.1</v>
      </c>
      <c r="BP41">
        <v>3.73</v>
      </c>
      <c r="BQ41">
        <v>4.41</v>
      </c>
      <c r="BR41">
        <v>1.02</v>
      </c>
      <c r="BS41">
        <v>0.4</v>
      </c>
      <c r="BT41">
        <v>0</v>
      </c>
      <c r="BU41">
        <v>0</v>
      </c>
      <c r="BV41">
        <v>0</v>
      </c>
      <c r="BW41">
        <f t="shared" si="2"/>
        <v>71.349999999999994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118.23293200000001</v>
      </c>
      <c r="L42">
        <v>356.310678</v>
      </c>
      <c r="M42">
        <v>29.1128</v>
      </c>
      <c r="N42">
        <v>81.247299999999996</v>
      </c>
      <c r="O42">
        <v>65.383200000000002</v>
      </c>
      <c r="P42">
        <v>139.31</v>
      </c>
      <c r="Q42">
        <v>5.3490099999999998</v>
      </c>
      <c r="R42">
        <v>8.14</v>
      </c>
      <c r="S42">
        <v>5.48</v>
      </c>
      <c r="T42">
        <v>0</v>
      </c>
      <c r="U42">
        <v>348.97500000000002</v>
      </c>
      <c r="V42">
        <v>2</v>
      </c>
      <c r="W42">
        <v>12.09</v>
      </c>
      <c r="X42">
        <v>50.331874999999997</v>
      </c>
      <c r="Y42">
        <v>0</v>
      </c>
      <c r="Z42">
        <v>6.5537999999999998</v>
      </c>
      <c r="AA42">
        <v>0</v>
      </c>
      <c r="AB42">
        <v>13.0634</v>
      </c>
      <c r="AC42">
        <v>8.2771000000000008</v>
      </c>
      <c r="AD42">
        <v>36.591700000000003</v>
      </c>
      <c r="AE42">
        <v>49.436556000000003</v>
      </c>
      <c r="AF42">
        <v>28.594000000000001</v>
      </c>
      <c r="AG42">
        <v>39.515999999999998</v>
      </c>
      <c r="AH42">
        <v>93.563599999999994</v>
      </c>
      <c r="AI42">
        <v>19.094999999999999</v>
      </c>
      <c r="AJ42">
        <v>0</v>
      </c>
      <c r="AK42">
        <v>0</v>
      </c>
      <c r="AL42">
        <v>59.262</v>
      </c>
      <c r="AM42">
        <v>0</v>
      </c>
      <c r="AN42">
        <v>0</v>
      </c>
      <c r="AO42">
        <v>28.812000000000001</v>
      </c>
      <c r="AP42">
        <v>11.529</v>
      </c>
      <c r="AQ42">
        <v>46.683</v>
      </c>
      <c r="AR42">
        <v>28.704000000000001</v>
      </c>
      <c r="AS42">
        <v>16.142399999999999</v>
      </c>
      <c r="AT42">
        <v>11.536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71.290000000000006</v>
      </c>
      <c r="BA42">
        <f t="shared" si="1"/>
        <v>1790.6123509999998</v>
      </c>
      <c r="BB42">
        <v>39</v>
      </c>
      <c r="BD42">
        <v>21.82</v>
      </c>
      <c r="BE42">
        <v>4.07</v>
      </c>
      <c r="BF42">
        <v>1.38</v>
      </c>
      <c r="BG42">
        <v>1.98</v>
      </c>
      <c r="BH42">
        <v>5.26</v>
      </c>
      <c r="BI42">
        <v>4.78</v>
      </c>
      <c r="BJ42">
        <v>3.11</v>
      </c>
      <c r="BK42">
        <v>3.13</v>
      </c>
      <c r="BL42">
        <v>1.6</v>
      </c>
      <c r="BM42">
        <v>0</v>
      </c>
      <c r="BN42">
        <v>0.5</v>
      </c>
      <c r="BO42">
        <v>14.1</v>
      </c>
      <c r="BP42">
        <v>3.73</v>
      </c>
      <c r="BQ42">
        <v>4.41</v>
      </c>
      <c r="BR42">
        <v>1.02</v>
      </c>
      <c r="BS42">
        <v>0.4</v>
      </c>
      <c r="BT42">
        <v>0</v>
      </c>
      <c r="BU42">
        <v>0</v>
      </c>
      <c r="BV42">
        <v>0</v>
      </c>
      <c r="BW42">
        <f t="shared" si="2"/>
        <v>71.290000000000006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118.19470200000001</v>
      </c>
      <c r="L43">
        <v>356.310678</v>
      </c>
      <c r="M43">
        <v>29.1128</v>
      </c>
      <c r="N43">
        <v>81.247299999999996</v>
      </c>
      <c r="O43">
        <v>65.383200000000002</v>
      </c>
      <c r="P43">
        <v>139.31</v>
      </c>
      <c r="Q43">
        <v>7.7144000000000004</v>
      </c>
      <c r="R43">
        <v>16.1553</v>
      </c>
      <c r="S43">
        <v>10.1965</v>
      </c>
      <c r="T43">
        <v>0</v>
      </c>
      <c r="U43">
        <v>348.97500000000002</v>
      </c>
      <c r="V43">
        <v>6.36</v>
      </c>
      <c r="W43">
        <v>19.836600000000001</v>
      </c>
      <c r="X43">
        <v>78.591875000000002</v>
      </c>
      <c r="Y43">
        <v>0</v>
      </c>
      <c r="Z43">
        <v>6.5537999999999998</v>
      </c>
      <c r="AA43">
        <v>0</v>
      </c>
      <c r="AB43">
        <v>13.0634</v>
      </c>
      <c r="AC43">
        <v>8.2771000000000008</v>
      </c>
      <c r="AD43">
        <v>36.591700000000003</v>
      </c>
      <c r="AE43">
        <v>49.436556000000003</v>
      </c>
      <c r="AF43">
        <v>28.594000000000001</v>
      </c>
      <c r="AG43">
        <v>39.515999999999998</v>
      </c>
      <c r="AH43">
        <v>93.563599999999994</v>
      </c>
      <c r="AI43">
        <v>19.094999999999999</v>
      </c>
      <c r="AJ43">
        <v>0</v>
      </c>
      <c r="AK43">
        <v>0</v>
      </c>
      <c r="AL43">
        <v>59.262</v>
      </c>
      <c r="AM43">
        <v>0</v>
      </c>
      <c r="AN43">
        <v>0</v>
      </c>
      <c r="AO43">
        <v>28.812000000000001</v>
      </c>
      <c r="AP43">
        <v>11.529</v>
      </c>
      <c r="AQ43">
        <v>31.122</v>
      </c>
      <c r="AR43">
        <v>28.704000000000001</v>
      </c>
      <c r="AS43">
        <v>16.142399999999999</v>
      </c>
      <c r="AT43">
        <v>10.220037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71.22</v>
      </c>
      <c r="BA43">
        <f t="shared" si="1"/>
        <v>1829.0909479999998</v>
      </c>
      <c r="BB43">
        <v>40</v>
      </c>
      <c r="BD43">
        <v>21.82</v>
      </c>
      <c r="BE43">
        <v>4.07</v>
      </c>
      <c r="BF43">
        <v>1.38</v>
      </c>
      <c r="BG43">
        <v>1.98</v>
      </c>
      <c r="BH43">
        <v>5.26</v>
      </c>
      <c r="BI43">
        <v>4.78</v>
      </c>
      <c r="BJ43">
        <v>3.11</v>
      </c>
      <c r="BK43">
        <v>3.13</v>
      </c>
      <c r="BL43">
        <v>1.53</v>
      </c>
      <c r="BM43">
        <v>0</v>
      </c>
      <c r="BN43">
        <v>0.5</v>
      </c>
      <c r="BO43">
        <v>14.1</v>
      </c>
      <c r="BP43">
        <v>3.73</v>
      </c>
      <c r="BQ43">
        <v>4.41</v>
      </c>
      <c r="BR43">
        <v>1.02</v>
      </c>
      <c r="BS43">
        <v>0.4</v>
      </c>
      <c r="BT43">
        <v>0</v>
      </c>
      <c r="BU43">
        <v>0</v>
      </c>
      <c r="BV43">
        <v>0</v>
      </c>
      <c r="BW43">
        <f t="shared" si="2"/>
        <v>71.22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118.204955</v>
      </c>
      <c r="L44">
        <v>356.310678</v>
      </c>
      <c r="M44">
        <v>29.1128</v>
      </c>
      <c r="N44">
        <v>81.247299999999996</v>
      </c>
      <c r="O44">
        <v>65.383200000000002</v>
      </c>
      <c r="P44">
        <v>139.31</v>
      </c>
      <c r="Q44">
        <v>7.7144000000000004</v>
      </c>
      <c r="R44">
        <v>16.1553</v>
      </c>
      <c r="S44">
        <v>10.1965</v>
      </c>
      <c r="T44">
        <v>0</v>
      </c>
      <c r="U44">
        <v>348.97500000000002</v>
      </c>
      <c r="V44">
        <v>6.36</v>
      </c>
      <c r="W44">
        <v>19.836600000000001</v>
      </c>
      <c r="X44">
        <v>78.591875000000002</v>
      </c>
      <c r="Y44">
        <v>0</v>
      </c>
      <c r="Z44">
        <v>6.5537999999999998</v>
      </c>
      <c r="AA44">
        <v>0</v>
      </c>
      <c r="AB44">
        <v>13.0634</v>
      </c>
      <c r="AC44">
        <v>8.2771000000000008</v>
      </c>
      <c r="AD44">
        <v>36.591700000000003</v>
      </c>
      <c r="AE44">
        <v>49.436556000000003</v>
      </c>
      <c r="AF44">
        <v>28.594000000000001</v>
      </c>
      <c r="AG44">
        <v>39.515999999999998</v>
      </c>
      <c r="AH44">
        <v>93.563599999999994</v>
      </c>
      <c r="AI44">
        <v>19.094999999999999</v>
      </c>
      <c r="AJ44">
        <v>0</v>
      </c>
      <c r="AK44">
        <v>0</v>
      </c>
      <c r="AL44">
        <v>59.262</v>
      </c>
      <c r="AM44">
        <v>0</v>
      </c>
      <c r="AN44">
        <v>0</v>
      </c>
      <c r="AO44">
        <v>28.812000000000001</v>
      </c>
      <c r="AP44">
        <v>11.529</v>
      </c>
      <c r="AQ44">
        <v>31.122</v>
      </c>
      <c r="AR44">
        <v>28.704000000000001</v>
      </c>
      <c r="AS44">
        <v>32.553840000000001</v>
      </c>
      <c r="AT44">
        <v>10.220037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71.17</v>
      </c>
      <c r="BA44">
        <f t="shared" si="1"/>
        <v>1845.4626410000003</v>
      </c>
      <c r="BB44">
        <v>41</v>
      </c>
      <c r="BD44">
        <v>21.82</v>
      </c>
      <c r="BE44">
        <v>4.07</v>
      </c>
      <c r="BF44">
        <v>1.38</v>
      </c>
      <c r="BG44">
        <v>1.98</v>
      </c>
      <c r="BH44">
        <v>5.26</v>
      </c>
      <c r="BI44">
        <v>4.78</v>
      </c>
      <c r="BJ44">
        <v>3.11</v>
      </c>
      <c r="BK44">
        <v>3.11</v>
      </c>
      <c r="BL44">
        <v>1.5</v>
      </c>
      <c r="BM44">
        <v>0</v>
      </c>
      <c r="BN44">
        <v>0.5</v>
      </c>
      <c r="BO44">
        <v>14.1</v>
      </c>
      <c r="BP44">
        <v>3.73</v>
      </c>
      <c r="BQ44">
        <v>4.41</v>
      </c>
      <c r="BR44">
        <v>1.02</v>
      </c>
      <c r="BS44">
        <v>0.4</v>
      </c>
      <c r="BT44">
        <v>0</v>
      </c>
      <c r="BU44">
        <v>0</v>
      </c>
      <c r="BV44">
        <v>0</v>
      </c>
      <c r="BW44">
        <f t="shared" si="2"/>
        <v>71.17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118.38764500000001</v>
      </c>
      <c r="L45">
        <v>356.310678</v>
      </c>
      <c r="M45">
        <v>29.1128</v>
      </c>
      <c r="N45">
        <v>81.247299999999996</v>
      </c>
      <c r="O45">
        <v>65.383200000000002</v>
      </c>
      <c r="P45">
        <v>139.31</v>
      </c>
      <c r="Q45">
        <v>7.7144000000000004</v>
      </c>
      <c r="R45">
        <v>17.249904999999998</v>
      </c>
      <c r="S45">
        <v>10.1965</v>
      </c>
      <c r="T45">
        <v>0</v>
      </c>
      <c r="U45">
        <v>348.97500000000002</v>
      </c>
      <c r="V45">
        <v>6.36</v>
      </c>
      <c r="W45">
        <v>19.836600000000001</v>
      </c>
      <c r="X45">
        <v>78.591875000000002</v>
      </c>
      <c r="Y45">
        <v>0</v>
      </c>
      <c r="Z45">
        <v>6.5537999999999998</v>
      </c>
      <c r="AA45">
        <v>0</v>
      </c>
      <c r="AB45">
        <v>13.0634</v>
      </c>
      <c r="AC45">
        <v>8.2771000000000008</v>
      </c>
      <c r="AD45">
        <v>36.591700000000003</v>
      </c>
      <c r="AE45">
        <v>49.436556000000003</v>
      </c>
      <c r="AF45">
        <v>28.594000000000001</v>
      </c>
      <c r="AG45">
        <v>39.515999999999998</v>
      </c>
      <c r="AH45">
        <v>93.563599999999994</v>
      </c>
      <c r="AI45">
        <v>3.1825000000000001</v>
      </c>
      <c r="AJ45">
        <v>0</v>
      </c>
      <c r="AK45">
        <v>0</v>
      </c>
      <c r="AL45">
        <v>59.262</v>
      </c>
      <c r="AM45">
        <v>0</v>
      </c>
      <c r="AN45">
        <v>0</v>
      </c>
      <c r="AO45">
        <v>28.812000000000001</v>
      </c>
      <c r="AP45">
        <v>11.529</v>
      </c>
      <c r="AQ45">
        <v>31.122</v>
      </c>
      <c r="AR45">
        <v>52.991999999999997</v>
      </c>
      <c r="AS45">
        <v>32.553840000000001</v>
      </c>
      <c r="AT45">
        <v>10.220037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71.089999999999989</v>
      </c>
      <c r="BA45">
        <f t="shared" si="1"/>
        <v>1855.0354359999999</v>
      </c>
      <c r="BB45">
        <v>42</v>
      </c>
      <c r="BD45">
        <v>21.82</v>
      </c>
      <c r="BE45">
        <v>4.07</v>
      </c>
      <c r="BF45">
        <v>1.38</v>
      </c>
      <c r="BG45">
        <v>1.98</v>
      </c>
      <c r="BH45">
        <v>5.26</v>
      </c>
      <c r="BI45">
        <v>4.78</v>
      </c>
      <c r="BJ45">
        <v>3.11</v>
      </c>
      <c r="BK45">
        <v>3.12</v>
      </c>
      <c r="BL45">
        <v>1.41</v>
      </c>
      <c r="BM45">
        <v>0</v>
      </c>
      <c r="BN45">
        <v>0.5</v>
      </c>
      <c r="BO45">
        <v>14.1</v>
      </c>
      <c r="BP45">
        <v>3.73</v>
      </c>
      <c r="BQ45">
        <v>4.41</v>
      </c>
      <c r="BR45">
        <v>1.02</v>
      </c>
      <c r="BS45">
        <v>0.4</v>
      </c>
      <c r="BT45">
        <v>0</v>
      </c>
      <c r="BU45">
        <v>0</v>
      </c>
      <c r="BV45">
        <v>0</v>
      </c>
      <c r="BW45">
        <f t="shared" si="2"/>
        <v>71.089999999999989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118.39223800000001</v>
      </c>
      <c r="L46">
        <v>356.310678</v>
      </c>
      <c r="M46">
        <v>29.1128</v>
      </c>
      <c r="N46">
        <v>81.247299999999996</v>
      </c>
      <c r="O46">
        <v>65.383200000000002</v>
      </c>
      <c r="P46">
        <v>139.31</v>
      </c>
      <c r="Q46">
        <v>7.7144000000000004</v>
      </c>
      <c r="R46">
        <v>17.249904999999998</v>
      </c>
      <c r="S46">
        <v>10.1965</v>
      </c>
      <c r="T46">
        <v>0</v>
      </c>
      <c r="U46">
        <v>348.97500000000002</v>
      </c>
      <c r="V46">
        <v>6.36</v>
      </c>
      <c r="W46">
        <v>19.836600000000001</v>
      </c>
      <c r="X46">
        <v>78.591875000000002</v>
      </c>
      <c r="Y46">
        <v>0</v>
      </c>
      <c r="Z46">
        <v>6.5537999999999998</v>
      </c>
      <c r="AA46">
        <v>0</v>
      </c>
      <c r="AB46">
        <v>13.0634</v>
      </c>
      <c r="AC46">
        <v>8.2771000000000008</v>
      </c>
      <c r="AD46">
        <v>36.591700000000003</v>
      </c>
      <c r="AE46">
        <v>49.436556000000003</v>
      </c>
      <c r="AF46">
        <v>28.594000000000001</v>
      </c>
      <c r="AG46">
        <v>39.515999999999998</v>
      </c>
      <c r="AH46">
        <v>93.563599999999994</v>
      </c>
      <c r="AI46">
        <v>0</v>
      </c>
      <c r="AJ46">
        <v>0</v>
      </c>
      <c r="AK46">
        <v>0</v>
      </c>
      <c r="AL46">
        <v>59.262</v>
      </c>
      <c r="AM46">
        <v>0</v>
      </c>
      <c r="AN46">
        <v>0</v>
      </c>
      <c r="AO46">
        <v>28.812000000000001</v>
      </c>
      <c r="AP46">
        <v>11.529</v>
      </c>
      <c r="AQ46">
        <v>31.122</v>
      </c>
      <c r="AR46">
        <v>52.991999999999997</v>
      </c>
      <c r="AS46">
        <v>32.553840000000001</v>
      </c>
      <c r="AT46">
        <v>10.220037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71.089999999999989</v>
      </c>
      <c r="BA46">
        <f t="shared" si="1"/>
        <v>1851.8575290000001</v>
      </c>
      <c r="BB46">
        <v>43</v>
      </c>
      <c r="BD46">
        <v>21.82</v>
      </c>
      <c r="BE46">
        <v>4.07</v>
      </c>
      <c r="BF46">
        <v>1.38</v>
      </c>
      <c r="BG46">
        <v>1.98</v>
      </c>
      <c r="BH46">
        <v>5.26</v>
      </c>
      <c r="BI46">
        <v>4.78</v>
      </c>
      <c r="BJ46">
        <v>3.11</v>
      </c>
      <c r="BK46">
        <v>3.12</v>
      </c>
      <c r="BL46">
        <v>1.41</v>
      </c>
      <c r="BM46">
        <v>0</v>
      </c>
      <c r="BN46">
        <v>0.5</v>
      </c>
      <c r="BO46">
        <v>14.1</v>
      </c>
      <c r="BP46">
        <v>3.73</v>
      </c>
      <c r="BQ46">
        <v>4.41</v>
      </c>
      <c r="BR46">
        <v>1.02</v>
      </c>
      <c r="BS46">
        <v>0.4</v>
      </c>
      <c r="BT46">
        <v>0</v>
      </c>
      <c r="BU46">
        <v>0</v>
      </c>
      <c r="BV46">
        <v>0</v>
      </c>
      <c r="BW46">
        <f t="shared" si="2"/>
        <v>71.089999999999989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118.256129</v>
      </c>
      <c r="L47">
        <v>355.261911</v>
      </c>
      <c r="M47">
        <v>46</v>
      </c>
      <c r="N47">
        <v>118.125</v>
      </c>
      <c r="O47">
        <v>123.66562500000001</v>
      </c>
      <c r="P47">
        <v>139.31</v>
      </c>
      <c r="Q47">
        <v>7.7144000000000004</v>
      </c>
      <c r="R47">
        <v>16.1553</v>
      </c>
      <c r="S47">
        <v>10.1965</v>
      </c>
      <c r="T47">
        <v>0</v>
      </c>
      <c r="U47">
        <v>348.97500000000002</v>
      </c>
      <c r="V47">
        <v>6.36</v>
      </c>
      <c r="W47">
        <v>19.836600000000001</v>
      </c>
      <c r="X47">
        <v>78.591875000000002</v>
      </c>
      <c r="Y47">
        <v>0</v>
      </c>
      <c r="Z47">
        <v>6.5537999999999998</v>
      </c>
      <c r="AA47">
        <v>0</v>
      </c>
      <c r="AB47">
        <v>13.0634</v>
      </c>
      <c r="AC47">
        <v>8.2771000000000008</v>
      </c>
      <c r="AD47">
        <v>36.591700000000003</v>
      </c>
      <c r="AE47">
        <v>49.436556000000003</v>
      </c>
      <c r="AF47">
        <v>28.594000000000001</v>
      </c>
      <c r="AG47">
        <v>39.515999999999998</v>
      </c>
      <c r="AH47">
        <v>93.563599999999994</v>
      </c>
      <c r="AI47">
        <v>0</v>
      </c>
      <c r="AJ47">
        <v>0</v>
      </c>
      <c r="AK47">
        <v>0</v>
      </c>
      <c r="AL47">
        <v>59.262</v>
      </c>
      <c r="AM47">
        <v>0</v>
      </c>
      <c r="AN47">
        <v>0</v>
      </c>
      <c r="AO47">
        <v>28.812000000000001</v>
      </c>
      <c r="AP47">
        <v>11.529</v>
      </c>
      <c r="AQ47">
        <v>31.122</v>
      </c>
      <c r="AR47">
        <v>28.704000000000001</v>
      </c>
      <c r="AS47">
        <v>32.553840000000001</v>
      </c>
      <c r="AT47">
        <v>10.220037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70.88</v>
      </c>
      <c r="BA47">
        <f t="shared" si="1"/>
        <v>1937.1273730000003</v>
      </c>
      <c r="BB47">
        <v>44</v>
      </c>
      <c r="BD47">
        <v>21.82</v>
      </c>
      <c r="BE47">
        <v>4.07</v>
      </c>
      <c r="BF47">
        <v>1.38</v>
      </c>
      <c r="BG47">
        <v>1.98</v>
      </c>
      <c r="BH47">
        <v>5.26</v>
      </c>
      <c r="BI47">
        <v>4.78</v>
      </c>
      <c r="BJ47">
        <v>3.11</v>
      </c>
      <c r="BK47">
        <v>3.04</v>
      </c>
      <c r="BL47">
        <v>1.28</v>
      </c>
      <c r="BM47">
        <v>0</v>
      </c>
      <c r="BN47">
        <v>0.5</v>
      </c>
      <c r="BO47">
        <v>14.1</v>
      </c>
      <c r="BP47">
        <v>3.73</v>
      </c>
      <c r="BQ47">
        <v>4.41</v>
      </c>
      <c r="BR47">
        <v>1.02</v>
      </c>
      <c r="BS47">
        <v>0.4</v>
      </c>
      <c r="BT47">
        <v>0</v>
      </c>
      <c r="BU47">
        <v>0</v>
      </c>
      <c r="BV47">
        <v>0</v>
      </c>
      <c r="BW47">
        <f t="shared" si="2"/>
        <v>70.88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118.26458</v>
      </c>
      <c r="L48">
        <v>355.261911</v>
      </c>
      <c r="M48">
        <v>46</v>
      </c>
      <c r="N48">
        <v>118.125</v>
      </c>
      <c r="O48">
        <v>123.66562500000001</v>
      </c>
      <c r="P48">
        <v>139.31</v>
      </c>
      <c r="Q48">
        <v>7.7144000000000004</v>
      </c>
      <c r="R48">
        <v>16.1553</v>
      </c>
      <c r="S48">
        <v>10.1965</v>
      </c>
      <c r="T48">
        <v>0</v>
      </c>
      <c r="U48">
        <v>348.97500000000002</v>
      </c>
      <c r="V48">
        <v>6.36</v>
      </c>
      <c r="W48">
        <v>19.836600000000001</v>
      </c>
      <c r="X48">
        <v>78.591875000000002</v>
      </c>
      <c r="Y48">
        <v>0</v>
      </c>
      <c r="Z48">
        <v>6.5537999999999998</v>
      </c>
      <c r="AA48">
        <v>0</v>
      </c>
      <c r="AB48">
        <v>13.0634</v>
      </c>
      <c r="AC48">
        <v>8.2771000000000008</v>
      </c>
      <c r="AD48">
        <v>36.591700000000003</v>
      </c>
      <c r="AE48">
        <v>49.436556000000003</v>
      </c>
      <c r="AF48">
        <v>28.594000000000001</v>
      </c>
      <c r="AG48">
        <v>39.515999999999998</v>
      </c>
      <c r="AH48">
        <v>93.563599999999994</v>
      </c>
      <c r="AI48">
        <v>0</v>
      </c>
      <c r="AJ48">
        <v>0</v>
      </c>
      <c r="AK48">
        <v>0</v>
      </c>
      <c r="AL48">
        <v>59.262</v>
      </c>
      <c r="AM48">
        <v>0</v>
      </c>
      <c r="AN48">
        <v>0</v>
      </c>
      <c r="AO48">
        <v>28.812000000000001</v>
      </c>
      <c r="AP48">
        <v>11.529</v>
      </c>
      <c r="AQ48">
        <v>31.122</v>
      </c>
      <c r="AR48">
        <v>28.704000000000001</v>
      </c>
      <c r="AS48">
        <v>21.523199999999999</v>
      </c>
      <c r="AT48">
        <v>10.220037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71.03</v>
      </c>
      <c r="BA48">
        <f t="shared" si="1"/>
        <v>1926.2551839999999</v>
      </c>
      <c r="BB48">
        <v>45</v>
      </c>
      <c r="BD48">
        <v>21.82</v>
      </c>
      <c r="BE48">
        <v>4.07</v>
      </c>
      <c r="BF48">
        <v>1.38</v>
      </c>
      <c r="BG48">
        <v>1.98</v>
      </c>
      <c r="BH48">
        <v>5.26</v>
      </c>
      <c r="BI48">
        <v>4.78</v>
      </c>
      <c r="BJ48">
        <v>3.11</v>
      </c>
      <c r="BK48">
        <v>3.04</v>
      </c>
      <c r="BL48">
        <v>1.43</v>
      </c>
      <c r="BM48">
        <v>0</v>
      </c>
      <c r="BN48">
        <v>0.5</v>
      </c>
      <c r="BO48">
        <v>14.1</v>
      </c>
      <c r="BP48">
        <v>3.73</v>
      </c>
      <c r="BQ48">
        <v>4.41</v>
      </c>
      <c r="BR48">
        <v>1.02</v>
      </c>
      <c r="BS48">
        <v>0.4</v>
      </c>
      <c r="BT48">
        <v>0</v>
      </c>
      <c r="BU48">
        <v>0</v>
      </c>
      <c r="BV48">
        <v>0</v>
      </c>
      <c r="BW48">
        <f t="shared" si="2"/>
        <v>71.03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118.256129</v>
      </c>
      <c r="L49">
        <v>342.43</v>
      </c>
      <c r="M49">
        <v>46</v>
      </c>
      <c r="N49">
        <v>118.125</v>
      </c>
      <c r="O49">
        <v>123.66562500000001</v>
      </c>
      <c r="P49">
        <v>139.31</v>
      </c>
      <c r="Q49">
        <v>7.7144000000000004</v>
      </c>
      <c r="R49">
        <v>16.1553</v>
      </c>
      <c r="S49">
        <v>10.1965</v>
      </c>
      <c r="T49">
        <v>0</v>
      </c>
      <c r="U49">
        <v>348.97500000000002</v>
      </c>
      <c r="V49">
        <v>6.36</v>
      </c>
      <c r="W49">
        <v>19.836600000000001</v>
      </c>
      <c r="X49">
        <v>78.591875000000002</v>
      </c>
      <c r="Y49">
        <v>0</v>
      </c>
      <c r="Z49">
        <v>6.5537999999999998</v>
      </c>
      <c r="AA49">
        <v>0</v>
      </c>
      <c r="AB49">
        <v>13.0634</v>
      </c>
      <c r="AC49">
        <v>8.2771000000000008</v>
      </c>
      <c r="AD49">
        <v>36.591700000000003</v>
      </c>
      <c r="AE49">
        <v>49.436556000000003</v>
      </c>
      <c r="AF49">
        <v>28.594000000000001</v>
      </c>
      <c r="AG49">
        <v>39.515999999999998</v>
      </c>
      <c r="AH49">
        <v>93.563599999999994</v>
      </c>
      <c r="AI49">
        <v>0</v>
      </c>
      <c r="AJ49">
        <v>0</v>
      </c>
      <c r="AK49">
        <v>0</v>
      </c>
      <c r="AL49">
        <v>59.262</v>
      </c>
      <c r="AM49">
        <v>0</v>
      </c>
      <c r="AN49">
        <v>0</v>
      </c>
      <c r="AO49">
        <v>28.812000000000001</v>
      </c>
      <c r="AP49">
        <v>11.529</v>
      </c>
      <c r="AQ49">
        <v>31.122</v>
      </c>
      <c r="AR49">
        <v>28.704000000000001</v>
      </c>
      <c r="AS49">
        <v>15.87336</v>
      </c>
      <c r="AT49">
        <v>10.220037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71.03</v>
      </c>
      <c r="BA49">
        <f t="shared" si="1"/>
        <v>1907.7649819999999</v>
      </c>
      <c r="BB49">
        <v>46</v>
      </c>
      <c r="BD49">
        <v>21.82</v>
      </c>
      <c r="BE49">
        <v>4.07</v>
      </c>
      <c r="BF49">
        <v>1.38</v>
      </c>
      <c r="BG49">
        <v>1.98</v>
      </c>
      <c r="BH49">
        <v>5.26</v>
      </c>
      <c r="BI49">
        <v>4.78</v>
      </c>
      <c r="BJ49">
        <v>3.11</v>
      </c>
      <c r="BK49">
        <v>3.04</v>
      </c>
      <c r="BL49">
        <v>1.43</v>
      </c>
      <c r="BM49">
        <v>0</v>
      </c>
      <c r="BN49">
        <v>0.5</v>
      </c>
      <c r="BO49">
        <v>14.1</v>
      </c>
      <c r="BP49">
        <v>3.73</v>
      </c>
      <c r="BQ49">
        <v>4.41</v>
      </c>
      <c r="BR49">
        <v>1.02</v>
      </c>
      <c r="BS49">
        <v>0.4</v>
      </c>
      <c r="BT49">
        <v>0</v>
      </c>
      <c r="BU49">
        <v>0</v>
      </c>
      <c r="BV49">
        <v>0</v>
      </c>
      <c r="BW49">
        <f t="shared" si="2"/>
        <v>71.03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118.263431</v>
      </c>
      <c r="L50">
        <v>342.43</v>
      </c>
      <c r="M50">
        <v>46</v>
      </c>
      <c r="N50">
        <v>118.125</v>
      </c>
      <c r="O50">
        <v>123.66562500000001</v>
      </c>
      <c r="P50">
        <v>139.31</v>
      </c>
      <c r="Q50">
        <v>7.7144000000000004</v>
      </c>
      <c r="R50">
        <v>16.1553</v>
      </c>
      <c r="S50">
        <v>10.1965</v>
      </c>
      <c r="T50">
        <v>0</v>
      </c>
      <c r="U50">
        <v>348.97500000000002</v>
      </c>
      <c r="V50">
        <v>6.36</v>
      </c>
      <c r="W50">
        <v>19.836600000000001</v>
      </c>
      <c r="X50">
        <v>78.591875000000002</v>
      </c>
      <c r="Y50">
        <v>0</v>
      </c>
      <c r="Z50">
        <v>6.5537999999999998</v>
      </c>
      <c r="AA50">
        <v>0</v>
      </c>
      <c r="AB50">
        <v>13.0634</v>
      </c>
      <c r="AC50">
        <v>8.2771000000000008</v>
      </c>
      <c r="AD50">
        <v>36.591700000000003</v>
      </c>
      <c r="AE50">
        <v>49.436556000000003</v>
      </c>
      <c r="AF50">
        <v>28.594000000000001</v>
      </c>
      <c r="AG50">
        <v>39.515999999999998</v>
      </c>
      <c r="AH50">
        <v>93.563599999999994</v>
      </c>
      <c r="AI50">
        <v>0</v>
      </c>
      <c r="AJ50">
        <v>0</v>
      </c>
      <c r="AK50">
        <v>0</v>
      </c>
      <c r="AL50">
        <v>59.262</v>
      </c>
      <c r="AM50">
        <v>0</v>
      </c>
      <c r="AN50">
        <v>0</v>
      </c>
      <c r="AO50">
        <v>28.812000000000001</v>
      </c>
      <c r="AP50">
        <v>11.529</v>
      </c>
      <c r="AQ50">
        <v>31.122</v>
      </c>
      <c r="AR50">
        <v>28.704000000000001</v>
      </c>
      <c r="AS50">
        <v>15.87336</v>
      </c>
      <c r="AT50">
        <v>10.220037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71.03</v>
      </c>
      <c r="BA50">
        <f t="shared" si="1"/>
        <v>1907.7722839999999</v>
      </c>
      <c r="BB50">
        <v>47</v>
      </c>
      <c r="BD50">
        <v>21.82</v>
      </c>
      <c r="BE50">
        <v>4.07</v>
      </c>
      <c r="BF50">
        <v>1.38</v>
      </c>
      <c r="BG50">
        <v>1.98</v>
      </c>
      <c r="BH50">
        <v>5.26</v>
      </c>
      <c r="BI50">
        <v>4.78</v>
      </c>
      <c r="BJ50">
        <v>3.11</v>
      </c>
      <c r="BK50">
        <v>3.04</v>
      </c>
      <c r="BL50">
        <v>1.43</v>
      </c>
      <c r="BM50">
        <v>0</v>
      </c>
      <c r="BN50">
        <v>0.5</v>
      </c>
      <c r="BO50">
        <v>14.1</v>
      </c>
      <c r="BP50">
        <v>3.73</v>
      </c>
      <c r="BQ50">
        <v>4.41</v>
      </c>
      <c r="BR50">
        <v>1.02</v>
      </c>
      <c r="BS50">
        <v>0.4</v>
      </c>
      <c r="BT50">
        <v>0</v>
      </c>
      <c r="BU50">
        <v>0</v>
      </c>
      <c r="BV50">
        <v>0</v>
      </c>
      <c r="BW50">
        <f t="shared" si="2"/>
        <v>71.03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114.2328</v>
      </c>
      <c r="L51">
        <v>342.43</v>
      </c>
      <c r="M51">
        <v>46</v>
      </c>
      <c r="N51">
        <v>118.125</v>
      </c>
      <c r="O51">
        <v>123.66562500000001</v>
      </c>
      <c r="P51">
        <v>139.31</v>
      </c>
      <c r="Q51">
        <v>7.7144000000000004</v>
      </c>
      <c r="R51">
        <v>16.223020999999999</v>
      </c>
      <c r="S51">
        <v>10.1965</v>
      </c>
      <c r="T51">
        <v>0</v>
      </c>
      <c r="U51">
        <v>348.97500000000002</v>
      </c>
      <c r="V51">
        <v>6.36</v>
      </c>
      <c r="W51">
        <v>19.836600000000001</v>
      </c>
      <c r="X51">
        <v>78.591875000000002</v>
      </c>
      <c r="Y51">
        <v>0</v>
      </c>
      <c r="Z51">
        <v>0</v>
      </c>
      <c r="AA51">
        <v>0</v>
      </c>
      <c r="AB51">
        <v>9.9975000000000005</v>
      </c>
      <c r="AC51">
        <v>8.2771000000000008</v>
      </c>
      <c r="AD51">
        <v>36.591700000000003</v>
      </c>
      <c r="AE51">
        <v>49.436556000000003</v>
      </c>
      <c r="AF51">
        <v>28.594000000000001</v>
      </c>
      <c r="AG51">
        <v>39.515999999999998</v>
      </c>
      <c r="AH51">
        <v>93.563599999999994</v>
      </c>
      <c r="AI51">
        <v>0</v>
      </c>
      <c r="AJ51">
        <v>0</v>
      </c>
      <c r="AK51">
        <v>0</v>
      </c>
      <c r="AL51">
        <v>59.262</v>
      </c>
      <c r="AM51">
        <v>0</v>
      </c>
      <c r="AN51">
        <v>0</v>
      </c>
      <c r="AO51">
        <v>28.812000000000001</v>
      </c>
      <c r="AP51">
        <v>11.529</v>
      </c>
      <c r="AQ51">
        <v>31.122</v>
      </c>
      <c r="AR51">
        <v>26.495999999999999</v>
      </c>
      <c r="AS51">
        <v>15.87336</v>
      </c>
      <c r="AT51">
        <v>10.220037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70.959999999999994</v>
      </c>
      <c r="BA51">
        <f t="shared" si="1"/>
        <v>1891.9116740000004</v>
      </c>
      <c r="BB51">
        <v>48</v>
      </c>
      <c r="BD51">
        <v>21.82</v>
      </c>
      <c r="BE51">
        <v>4</v>
      </c>
      <c r="BF51">
        <v>1.38</v>
      </c>
      <c r="BG51">
        <v>1.98</v>
      </c>
      <c r="BH51">
        <v>5.26</v>
      </c>
      <c r="BI51">
        <v>4.78</v>
      </c>
      <c r="BJ51">
        <v>3.11</v>
      </c>
      <c r="BK51">
        <v>3.04</v>
      </c>
      <c r="BL51">
        <v>1.43</v>
      </c>
      <c r="BM51">
        <v>0</v>
      </c>
      <c r="BN51">
        <v>0.5</v>
      </c>
      <c r="BO51">
        <v>14.1</v>
      </c>
      <c r="BP51">
        <v>3.73</v>
      </c>
      <c r="BQ51">
        <v>4.41</v>
      </c>
      <c r="BR51">
        <v>1.02</v>
      </c>
      <c r="BS51">
        <v>0.4</v>
      </c>
      <c r="BT51">
        <v>0</v>
      </c>
      <c r="BU51">
        <v>0</v>
      </c>
      <c r="BV51">
        <v>0</v>
      </c>
      <c r="BW51">
        <f t="shared" si="2"/>
        <v>70.959999999999994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114.2328</v>
      </c>
      <c r="L52">
        <v>342.43</v>
      </c>
      <c r="M52">
        <v>46</v>
      </c>
      <c r="N52">
        <v>118.125</v>
      </c>
      <c r="O52">
        <v>123.66562500000001</v>
      </c>
      <c r="P52">
        <v>139.31</v>
      </c>
      <c r="Q52">
        <v>7.7144000000000004</v>
      </c>
      <c r="R52">
        <v>16.223020999999999</v>
      </c>
      <c r="S52">
        <v>10.1965</v>
      </c>
      <c r="T52">
        <v>0</v>
      </c>
      <c r="U52">
        <v>348.97500000000002</v>
      </c>
      <c r="V52">
        <v>6.36</v>
      </c>
      <c r="W52">
        <v>19.836600000000001</v>
      </c>
      <c r="X52">
        <v>78.591875000000002</v>
      </c>
      <c r="Y52">
        <v>0</v>
      </c>
      <c r="Z52">
        <v>0</v>
      </c>
      <c r="AA52">
        <v>0</v>
      </c>
      <c r="AB52">
        <v>9.9975000000000005</v>
      </c>
      <c r="AC52">
        <v>8.2771000000000008</v>
      </c>
      <c r="AD52">
        <v>36.591700000000003</v>
      </c>
      <c r="AE52">
        <v>49.436556000000003</v>
      </c>
      <c r="AF52">
        <v>28.594000000000001</v>
      </c>
      <c r="AG52">
        <v>39.515999999999998</v>
      </c>
      <c r="AH52">
        <v>93.563599999999994</v>
      </c>
      <c r="AI52">
        <v>0</v>
      </c>
      <c r="AJ52">
        <v>0</v>
      </c>
      <c r="AK52">
        <v>0</v>
      </c>
      <c r="AL52">
        <v>59.262</v>
      </c>
      <c r="AM52">
        <v>0</v>
      </c>
      <c r="AN52">
        <v>0</v>
      </c>
      <c r="AO52">
        <v>28.812000000000001</v>
      </c>
      <c r="AP52">
        <v>11.529</v>
      </c>
      <c r="AQ52">
        <v>31.122</v>
      </c>
      <c r="AR52">
        <v>26.495999999999999</v>
      </c>
      <c r="AS52">
        <v>15.87336</v>
      </c>
      <c r="AT52">
        <v>10.220037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70.959999999999994</v>
      </c>
      <c r="BA52">
        <f t="shared" si="1"/>
        <v>1891.9116740000004</v>
      </c>
      <c r="BB52">
        <v>49</v>
      </c>
      <c r="BD52">
        <v>21.82</v>
      </c>
      <c r="BE52">
        <v>4</v>
      </c>
      <c r="BF52">
        <v>1.38</v>
      </c>
      <c r="BG52">
        <v>1.98</v>
      </c>
      <c r="BH52">
        <v>5.26</v>
      </c>
      <c r="BI52">
        <v>4.78</v>
      </c>
      <c r="BJ52">
        <v>3.11</v>
      </c>
      <c r="BK52">
        <v>3.04</v>
      </c>
      <c r="BL52">
        <v>1.43</v>
      </c>
      <c r="BM52">
        <v>0</v>
      </c>
      <c r="BN52">
        <v>0.5</v>
      </c>
      <c r="BO52">
        <v>14.1</v>
      </c>
      <c r="BP52">
        <v>3.73</v>
      </c>
      <c r="BQ52">
        <v>4.41</v>
      </c>
      <c r="BR52">
        <v>1.02</v>
      </c>
      <c r="BS52">
        <v>0.4</v>
      </c>
      <c r="BT52">
        <v>0</v>
      </c>
      <c r="BU52">
        <v>0</v>
      </c>
      <c r="BV52">
        <v>0</v>
      </c>
      <c r="BW52">
        <f t="shared" si="2"/>
        <v>70.959999999999994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115.001496</v>
      </c>
      <c r="L53">
        <v>355.261911</v>
      </c>
      <c r="M53">
        <v>46</v>
      </c>
      <c r="N53">
        <v>118.125</v>
      </c>
      <c r="O53">
        <v>123.66562500000001</v>
      </c>
      <c r="P53">
        <v>139.31</v>
      </c>
      <c r="Q53">
        <v>7.7144000000000004</v>
      </c>
      <c r="R53">
        <v>16.223020999999999</v>
      </c>
      <c r="S53">
        <v>10.1965</v>
      </c>
      <c r="T53">
        <v>0</v>
      </c>
      <c r="U53">
        <v>348.97500000000002</v>
      </c>
      <c r="V53">
        <v>6.36</v>
      </c>
      <c r="W53">
        <v>19.256599999999999</v>
      </c>
      <c r="X53">
        <v>78.591875000000002</v>
      </c>
      <c r="Y53">
        <v>0</v>
      </c>
      <c r="Z53">
        <v>0</v>
      </c>
      <c r="AA53">
        <v>0</v>
      </c>
      <c r="AB53">
        <v>9.9975000000000005</v>
      </c>
      <c r="AC53">
        <v>8.2771000000000008</v>
      </c>
      <c r="AD53">
        <v>36.591700000000003</v>
      </c>
      <c r="AE53">
        <v>49.436556000000003</v>
      </c>
      <c r="AF53">
        <v>28.594000000000001</v>
      </c>
      <c r="AG53">
        <v>39.515999999999998</v>
      </c>
      <c r="AH53">
        <v>93.563599999999994</v>
      </c>
      <c r="AI53">
        <v>0</v>
      </c>
      <c r="AJ53">
        <v>0</v>
      </c>
      <c r="AK53">
        <v>0</v>
      </c>
      <c r="AL53">
        <v>59.262</v>
      </c>
      <c r="AM53">
        <v>0</v>
      </c>
      <c r="AN53">
        <v>0</v>
      </c>
      <c r="AO53">
        <v>28.812000000000001</v>
      </c>
      <c r="AP53">
        <v>11.529</v>
      </c>
      <c r="AQ53">
        <v>31.122</v>
      </c>
      <c r="AR53">
        <v>26.495999999999999</v>
      </c>
      <c r="AS53">
        <v>15.87336</v>
      </c>
      <c r="AT53">
        <v>10.220037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70.77</v>
      </c>
      <c r="BA53">
        <f t="shared" si="1"/>
        <v>1904.742281</v>
      </c>
      <c r="BB53">
        <v>50</v>
      </c>
      <c r="BD53">
        <v>21.82</v>
      </c>
      <c r="BE53">
        <v>4</v>
      </c>
      <c r="BF53">
        <v>1.38</v>
      </c>
      <c r="BG53">
        <v>1.98</v>
      </c>
      <c r="BH53">
        <v>5.26</v>
      </c>
      <c r="BI53">
        <v>4.78</v>
      </c>
      <c r="BJ53">
        <v>3.11</v>
      </c>
      <c r="BK53">
        <v>3.02</v>
      </c>
      <c r="BL53">
        <v>1.26</v>
      </c>
      <c r="BM53">
        <v>0</v>
      </c>
      <c r="BN53">
        <v>0.5</v>
      </c>
      <c r="BO53">
        <v>14.1</v>
      </c>
      <c r="BP53">
        <v>3.73</v>
      </c>
      <c r="BQ53">
        <v>4.41</v>
      </c>
      <c r="BR53">
        <v>1.02</v>
      </c>
      <c r="BS53">
        <v>0.4</v>
      </c>
      <c r="BT53">
        <v>0</v>
      </c>
      <c r="BU53">
        <v>0</v>
      </c>
      <c r="BV53">
        <v>0</v>
      </c>
      <c r="BW53">
        <f t="shared" si="2"/>
        <v>70.77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115.015075</v>
      </c>
      <c r="L54">
        <v>355.261911</v>
      </c>
      <c r="M54">
        <v>46</v>
      </c>
      <c r="N54">
        <v>118.125</v>
      </c>
      <c r="O54">
        <v>123.66562500000001</v>
      </c>
      <c r="P54">
        <v>139.31</v>
      </c>
      <c r="Q54">
        <v>7.7144000000000004</v>
      </c>
      <c r="R54">
        <v>16.275300000000001</v>
      </c>
      <c r="S54">
        <v>13.500543</v>
      </c>
      <c r="T54">
        <v>0</v>
      </c>
      <c r="U54">
        <v>348.97500000000002</v>
      </c>
      <c r="V54">
        <v>6.36</v>
      </c>
      <c r="W54">
        <v>19.256599999999999</v>
      </c>
      <c r="X54">
        <v>78.591875000000002</v>
      </c>
      <c r="Y54">
        <v>0</v>
      </c>
      <c r="Z54">
        <v>0</v>
      </c>
      <c r="AA54">
        <v>0</v>
      </c>
      <c r="AB54">
        <v>9.9975000000000005</v>
      </c>
      <c r="AC54">
        <v>8.9138000000000002</v>
      </c>
      <c r="AD54">
        <v>36.591700000000003</v>
      </c>
      <c r="AE54">
        <v>49.436556000000003</v>
      </c>
      <c r="AF54">
        <v>28.594000000000001</v>
      </c>
      <c r="AG54">
        <v>39.515999999999998</v>
      </c>
      <c r="AH54">
        <v>93.563599999999994</v>
      </c>
      <c r="AI54">
        <v>0</v>
      </c>
      <c r="AJ54">
        <v>0</v>
      </c>
      <c r="AK54">
        <v>0</v>
      </c>
      <c r="AL54">
        <v>59.262</v>
      </c>
      <c r="AM54">
        <v>0</v>
      </c>
      <c r="AN54">
        <v>0</v>
      </c>
      <c r="AO54">
        <v>28.812000000000001</v>
      </c>
      <c r="AP54">
        <v>11.529</v>
      </c>
      <c r="AQ54">
        <v>31.122</v>
      </c>
      <c r="AR54">
        <v>26.495999999999999</v>
      </c>
      <c r="AS54">
        <v>15.87336</v>
      </c>
      <c r="AT54">
        <v>10.220037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70.83</v>
      </c>
      <c r="BA54">
        <f t="shared" si="1"/>
        <v>1908.808882</v>
      </c>
      <c r="BB54">
        <v>51</v>
      </c>
      <c r="BD54">
        <v>21.82</v>
      </c>
      <c r="BE54">
        <v>4</v>
      </c>
      <c r="BF54">
        <v>1.38</v>
      </c>
      <c r="BG54">
        <v>1.98</v>
      </c>
      <c r="BH54">
        <v>5.26</v>
      </c>
      <c r="BI54">
        <v>4.78</v>
      </c>
      <c r="BJ54">
        <v>3.11</v>
      </c>
      <c r="BK54">
        <v>3.03</v>
      </c>
      <c r="BL54">
        <v>1.31</v>
      </c>
      <c r="BM54">
        <v>0</v>
      </c>
      <c r="BN54">
        <v>0.5</v>
      </c>
      <c r="BO54">
        <v>14.1</v>
      </c>
      <c r="BP54">
        <v>3.73</v>
      </c>
      <c r="BQ54">
        <v>4.41</v>
      </c>
      <c r="BR54">
        <v>1.02</v>
      </c>
      <c r="BS54">
        <v>0.4</v>
      </c>
      <c r="BT54">
        <v>0</v>
      </c>
      <c r="BU54">
        <v>0</v>
      </c>
      <c r="BV54">
        <v>0</v>
      </c>
      <c r="BW54">
        <f t="shared" si="2"/>
        <v>70.83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118.322267</v>
      </c>
      <c r="L55">
        <v>355.261911</v>
      </c>
      <c r="M55">
        <v>46</v>
      </c>
      <c r="N55">
        <v>118.125</v>
      </c>
      <c r="O55">
        <v>123.66562500000001</v>
      </c>
      <c r="P55">
        <v>139.31</v>
      </c>
      <c r="Q55">
        <v>7.7144000000000004</v>
      </c>
      <c r="R55">
        <v>16.065300000000001</v>
      </c>
      <c r="S55">
        <v>13.858819</v>
      </c>
      <c r="T55">
        <v>0</v>
      </c>
      <c r="U55">
        <v>348.97500000000002</v>
      </c>
      <c r="V55">
        <v>6.36</v>
      </c>
      <c r="W55">
        <v>19.256599999999999</v>
      </c>
      <c r="X55">
        <v>78.591875000000002</v>
      </c>
      <c r="Y55">
        <v>0</v>
      </c>
      <c r="Z55">
        <v>0</v>
      </c>
      <c r="AA55">
        <v>0</v>
      </c>
      <c r="AB55">
        <v>9.9975000000000005</v>
      </c>
      <c r="AC55">
        <v>9.6778399999999998</v>
      </c>
      <c r="AD55">
        <v>36.591700000000003</v>
      </c>
      <c r="AE55">
        <v>49.436556000000003</v>
      </c>
      <c r="AF55">
        <v>28.594000000000001</v>
      </c>
      <c r="AG55">
        <v>39.515999999999998</v>
      </c>
      <c r="AH55">
        <v>93.563599999999994</v>
      </c>
      <c r="AI55">
        <v>0</v>
      </c>
      <c r="AJ55">
        <v>0</v>
      </c>
      <c r="AK55">
        <v>0</v>
      </c>
      <c r="AL55">
        <v>59.262</v>
      </c>
      <c r="AM55">
        <v>0</v>
      </c>
      <c r="AN55">
        <v>0</v>
      </c>
      <c r="AO55">
        <v>28.812000000000001</v>
      </c>
      <c r="AP55">
        <v>11.529</v>
      </c>
      <c r="AQ55">
        <v>31.122</v>
      </c>
      <c r="AR55">
        <v>26.495999999999999</v>
      </c>
      <c r="AS55">
        <v>15.87336</v>
      </c>
      <c r="AT55">
        <v>10.220037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70.83</v>
      </c>
      <c r="BA55">
        <f t="shared" si="1"/>
        <v>1913.0283900000002</v>
      </c>
      <c r="BB55">
        <v>52</v>
      </c>
      <c r="BD55">
        <v>21.82</v>
      </c>
      <c r="BE55">
        <v>4</v>
      </c>
      <c r="BF55">
        <v>1.38</v>
      </c>
      <c r="BG55">
        <v>1.98</v>
      </c>
      <c r="BH55">
        <v>5.26</v>
      </c>
      <c r="BI55">
        <v>4.78</v>
      </c>
      <c r="BJ55">
        <v>3.11</v>
      </c>
      <c r="BK55">
        <v>3.03</v>
      </c>
      <c r="BL55">
        <v>1.31</v>
      </c>
      <c r="BM55">
        <v>0</v>
      </c>
      <c r="BN55">
        <v>0.5</v>
      </c>
      <c r="BO55">
        <v>14.1</v>
      </c>
      <c r="BP55">
        <v>3.73</v>
      </c>
      <c r="BQ55">
        <v>4.41</v>
      </c>
      <c r="BR55">
        <v>1.02</v>
      </c>
      <c r="BS55">
        <v>0.4</v>
      </c>
      <c r="BT55">
        <v>0</v>
      </c>
      <c r="BU55">
        <v>0</v>
      </c>
      <c r="BV55">
        <v>0</v>
      </c>
      <c r="BW55">
        <f t="shared" si="2"/>
        <v>70.83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118.329232</v>
      </c>
      <c r="L56">
        <v>355.261911</v>
      </c>
      <c r="M56">
        <v>46</v>
      </c>
      <c r="N56">
        <v>118.125</v>
      </c>
      <c r="O56">
        <v>123.66562500000001</v>
      </c>
      <c r="P56">
        <v>139.31</v>
      </c>
      <c r="Q56">
        <v>7.7144000000000004</v>
      </c>
      <c r="R56">
        <v>16.065300000000001</v>
      </c>
      <c r="S56">
        <v>13.858819</v>
      </c>
      <c r="T56">
        <v>0</v>
      </c>
      <c r="U56">
        <v>348.97500000000002</v>
      </c>
      <c r="V56">
        <v>6.36</v>
      </c>
      <c r="W56">
        <v>19.256599999999999</v>
      </c>
      <c r="X56">
        <v>78.591875000000002</v>
      </c>
      <c r="Y56">
        <v>0</v>
      </c>
      <c r="Z56">
        <v>0</v>
      </c>
      <c r="AA56">
        <v>0</v>
      </c>
      <c r="AB56">
        <v>9.9975000000000005</v>
      </c>
      <c r="AC56">
        <v>9.6778399999999998</v>
      </c>
      <c r="AD56">
        <v>36.591700000000003</v>
      </c>
      <c r="AE56">
        <v>49.436556000000003</v>
      </c>
      <c r="AF56">
        <v>28.594000000000001</v>
      </c>
      <c r="AG56">
        <v>39.515999999999998</v>
      </c>
      <c r="AH56">
        <v>93.563599999999994</v>
      </c>
      <c r="AI56">
        <v>0</v>
      </c>
      <c r="AJ56">
        <v>0</v>
      </c>
      <c r="AK56">
        <v>0</v>
      </c>
      <c r="AL56">
        <v>59.262</v>
      </c>
      <c r="AM56">
        <v>0</v>
      </c>
      <c r="AN56">
        <v>0</v>
      </c>
      <c r="AO56">
        <v>28.812000000000001</v>
      </c>
      <c r="AP56">
        <v>11.529</v>
      </c>
      <c r="AQ56">
        <v>31.122</v>
      </c>
      <c r="AR56">
        <v>26.495999999999999</v>
      </c>
      <c r="AS56">
        <v>15.87336</v>
      </c>
      <c r="AT56">
        <v>10.220037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70.97</v>
      </c>
      <c r="BA56">
        <f t="shared" si="1"/>
        <v>1913.1753550000001</v>
      </c>
      <c r="BB56">
        <v>53</v>
      </c>
      <c r="BD56">
        <v>21.82</v>
      </c>
      <c r="BE56">
        <v>4</v>
      </c>
      <c r="BF56">
        <v>1.35</v>
      </c>
      <c r="BG56">
        <v>1.98</v>
      </c>
      <c r="BH56">
        <v>5.26</v>
      </c>
      <c r="BI56">
        <v>4.78</v>
      </c>
      <c r="BJ56">
        <v>3.11</v>
      </c>
      <c r="BK56">
        <v>3.04</v>
      </c>
      <c r="BL56">
        <v>1.47</v>
      </c>
      <c r="BM56">
        <v>0</v>
      </c>
      <c r="BN56">
        <v>0.5</v>
      </c>
      <c r="BO56">
        <v>14.1</v>
      </c>
      <c r="BP56">
        <v>3.73</v>
      </c>
      <c r="BQ56">
        <v>4.41</v>
      </c>
      <c r="BR56">
        <v>1.02</v>
      </c>
      <c r="BS56">
        <v>0.4</v>
      </c>
      <c r="BT56">
        <v>0</v>
      </c>
      <c r="BU56">
        <v>0</v>
      </c>
      <c r="BV56">
        <v>0</v>
      </c>
      <c r="BW56">
        <f t="shared" si="2"/>
        <v>70.97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118.322267</v>
      </c>
      <c r="L57">
        <v>355.261911</v>
      </c>
      <c r="M57">
        <v>46</v>
      </c>
      <c r="N57">
        <v>118.125</v>
      </c>
      <c r="O57">
        <v>123.66562500000001</v>
      </c>
      <c r="P57">
        <v>139.31</v>
      </c>
      <c r="Q57">
        <v>7.7144000000000004</v>
      </c>
      <c r="R57">
        <v>16.065300000000001</v>
      </c>
      <c r="S57">
        <v>13.858819</v>
      </c>
      <c r="T57">
        <v>0</v>
      </c>
      <c r="U57">
        <v>348.97500000000002</v>
      </c>
      <c r="V57">
        <v>6.36</v>
      </c>
      <c r="W57">
        <v>19.256599999999999</v>
      </c>
      <c r="X57">
        <v>78.591875000000002</v>
      </c>
      <c r="Y57">
        <v>0</v>
      </c>
      <c r="Z57">
        <v>0</v>
      </c>
      <c r="AA57">
        <v>0</v>
      </c>
      <c r="AB57">
        <v>9.9975000000000005</v>
      </c>
      <c r="AC57">
        <v>9.6778399999999998</v>
      </c>
      <c r="AD57">
        <v>36.591700000000003</v>
      </c>
      <c r="AE57">
        <v>49.436556000000003</v>
      </c>
      <c r="AF57">
        <v>28.594000000000001</v>
      </c>
      <c r="AG57">
        <v>39.515999999999998</v>
      </c>
      <c r="AH57">
        <v>93.563599999999994</v>
      </c>
      <c r="AI57">
        <v>0</v>
      </c>
      <c r="AJ57">
        <v>0</v>
      </c>
      <c r="AK57">
        <v>0</v>
      </c>
      <c r="AL57">
        <v>59.262</v>
      </c>
      <c r="AM57">
        <v>0</v>
      </c>
      <c r="AN57">
        <v>0.80345999999999995</v>
      </c>
      <c r="AO57">
        <v>28.812000000000001</v>
      </c>
      <c r="AP57">
        <v>11.529</v>
      </c>
      <c r="AQ57">
        <v>31.122</v>
      </c>
      <c r="AR57">
        <v>26.495999999999999</v>
      </c>
      <c r="AS57">
        <v>15.87336</v>
      </c>
      <c r="AT57">
        <v>10.220037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70.820000000000007</v>
      </c>
      <c r="BA57">
        <f t="shared" si="1"/>
        <v>1913.8218500000003</v>
      </c>
      <c r="BB57">
        <v>54</v>
      </c>
      <c r="BD57">
        <v>21.82</v>
      </c>
      <c r="BE57">
        <v>3.85</v>
      </c>
      <c r="BF57">
        <v>1.35</v>
      </c>
      <c r="BG57">
        <v>1.98</v>
      </c>
      <c r="BH57">
        <v>5.26</v>
      </c>
      <c r="BI57">
        <v>4.78</v>
      </c>
      <c r="BJ57">
        <v>3.11</v>
      </c>
      <c r="BK57">
        <v>3.04</v>
      </c>
      <c r="BL57">
        <v>1.47</v>
      </c>
      <c r="BM57">
        <v>0</v>
      </c>
      <c r="BN57">
        <v>0.5</v>
      </c>
      <c r="BO57">
        <v>14.1</v>
      </c>
      <c r="BP57">
        <v>3.73</v>
      </c>
      <c r="BQ57">
        <v>4.41</v>
      </c>
      <c r="BR57">
        <v>1.02</v>
      </c>
      <c r="BS57">
        <v>0.4</v>
      </c>
      <c r="BT57">
        <v>0</v>
      </c>
      <c r="BU57">
        <v>0</v>
      </c>
      <c r="BV57">
        <v>0</v>
      </c>
      <c r="BW57">
        <f t="shared" si="2"/>
        <v>70.820000000000007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118.329232</v>
      </c>
      <c r="L58">
        <v>355.261911</v>
      </c>
      <c r="M58">
        <v>46</v>
      </c>
      <c r="N58">
        <v>118.125</v>
      </c>
      <c r="O58">
        <v>123.66562500000001</v>
      </c>
      <c r="P58">
        <v>139.31</v>
      </c>
      <c r="Q58">
        <v>7.7144000000000004</v>
      </c>
      <c r="R58">
        <v>16.065300000000001</v>
      </c>
      <c r="S58">
        <v>13.858819</v>
      </c>
      <c r="T58">
        <v>0</v>
      </c>
      <c r="U58">
        <v>348.97500000000002</v>
      </c>
      <c r="V58">
        <v>6.36</v>
      </c>
      <c r="W58">
        <v>19.256599999999999</v>
      </c>
      <c r="X58">
        <v>78.591875000000002</v>
      </c>
      <c r="Y58">
        <v>0</v>
      </c>
      <c r="Z58">
        <v>0</v>
      </c>
      <c r="AA58">
        <v>0</v>
      </c>
      <c r="AB58">
        <v>9.9975000000000005</v>
      </c>
      <c r="AC58">
        <v>9.6778399999999998</v>
      </c>
      <c r="AD58">
        <v>36.591700000000003</v>
      </c>
      <c r="AE58">
        <v>49.436556000000003</v>
      </c>
      <c r="AF58">
        <v>28.594000000000001</v>
      </c>
      <c r="AG58">
        <v>39.515999999999998</v>
      </c>
      <c r="AH58">
        <v>105.8746</v>
      </c>
      <c r="AI58">
        <v>0</v>
      </c>
      <c r="AJ58">
        <v>0</v>
      </c>
      <c r="AK58">
        <v>0</v>
      </c>
      <c r="AL58">
        <v>59.262</v>
      </c>
      <c r="AM58">
        <v>0</v>
      </c>
      <c r="AN58">
        <v>0.80345999999999995</v>
      </c>
      <c r="AO58">
        <v>28.812000000000001</v>
      </c>
      <c r="AP58">
        <v>11.529</v>
      </c>
      <c r="AQ58">
        <v>46.683</v>
      </c>
      <c r="AR58">
        <v>26.495999999999999</v>
      </c>
      <c r="AS58">
        <v>15.87336</v>
      </c>
      <c r="AT58">
        <v>10.220037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70.820000000000007</v>
      </c>
      <c r="BA58">
        <f t="shared" si="1"/>
        <v>1941.7008150000001</v>
      </c>
      <c r="BB58">
        <v>55</v>
      </c>
      <c r="BD58">
        <v>21.82</v>
      </c>
      <c r="BE58">
        <v>3.85</v>
      </c>
      <c r="BF58">
        <v>1.35</v>
      </c>
      <c r="BG58">
        <v>1.98</v>
      </c>
      <c r="BH58">
        <v>5.26</v>
      </c>
      <c r="BI58">
        <v>4.78</v>
      </c>
      <c r="BJ58">
        <v>3.11</v>
      </c>
      <c r="BK58">
        <v>3.04</v>
      </c>
      <c r="BL58">
        <v>1.47</v>
      </c>
      <c r="BM58">
        <v>0</v>
      </c>
      <c r="BN58">
        <v>0.5</v>
      </c>
      <c r="BO58">
        <v>14.1</v>
      </c>
      <c r="BP58">
        <v>3.73</v>
      </c>
      <c r="BQ58">
        <v>4.41</v>
      </c>
      <c r="BR58">
        <v>1.02</v>
      </c>
      <c r="BS58">
        <v>0.4</v>
      </c>
      <c r="BT58">
        <v>0</v>
      </c>
      <c r="BU58">
        <v>0</v>
      </c>
      <c r="BV58">
        <v>0</v>
      </c>
      <c r="BW58">
        <f t="shared" si="2"/>
        <v>70.820000000000007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118.322267</v>
      </c>
      <c r="L59">
        <v>392.43</v>
      </c>
      <c r="M59">
        <v>46</v>
      </c>
      <c r="N59">
        <v>118.125</v>
      </c>
      <c r="O59">
        <v>123.66562500000001</v>
      </c>
      <c r="P59">
        <v>139.31</v>
      </c>
      <c r="Q59">
        <v>7.7144000000000004</v>
      </c>
      <c r="R59">
        <v>16.065300000000001</v>
      </c>
      <c r="S59">
        <v>13.858819</v>
      </c>
      <c r="T59">
        <v>0</v>
      </c>
      <c r="U59">
        <v>348.97500000000002</v>
      </c>
      <c r="V59">
        <v>6.36</v>
      </c>
      <c r="W59">
        <v>19.256599999999999</v>
      </c>
      <c r="X59">
        <v>78.591875000000002</v>
      </c>
      <c r="Y59">
        <v>0</v>
      </c>
      <c r="Z59">
        <v>0</v>
      </c>
      <c r="AA59">
        <v>0</v>
      </c>
      <c r="AB59">
        <v>9.9975000000000005</v>
      </c>
      <c r="AC59">
        <v>9.6778399999999998</v>
      </c>
      <c r="AD59">
        <v>36.591700000000003</v>
      </c>
      <c r="AE59">
        <v>49.436556000000003</v>
      </c>
      <c r="AF59">
        <v>28.594000000000001</v>
      </c>
      <c r="AG59">
        <v>39.515999999999998</v>
      </c>
      <c r="AH59">
        <v>116.9545</v>
      </c>
      <c r="AI59">
        <v>0</v>
      </c>
      <c r="AJ59">
        <v>0</v>
      </c>
      <c r="AK59">
        <v>0</v>
      </c>
      <c r="AL59">
        <v>59.262</v>
      </c>
      <c r="AM59">
        <v>0</v>
      </c>
      <c r="AN59">
        <v>0.80345999999999995</v>
      </c>
      <c r="AO59">
        <v>28.812000000000001</v>
      </c>
      <c r="AP59">
        <v>11.529</v>
      </c>
      <c r="AQ59">
        <v>46.683</v>
      </c>
      <c r="AR59">
        <v>33.119999999999997</v>
      </c>
      <c r="AS59">
        <v>32.553840000000001</v>
      </c>
      <c r="AT59">
        <v>10.220037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70.77000000000001</v>
      </c>
      <c r="BA59">
        <f t="shared" si="1"/>
        <v>2013.1963190000001</v>
      </c>
      <c r="BB59">
        <v>56</v>
      </c>
      <c r="BD59">
        <v>21.82</v>
      </c>
      <c r="BE59">
        <v>3.85</v>
      </c>
      <c r="BF59">
        <v>1.35</v>
      </c>
      <c r="BG59">
        <v>1.98</v>
      </c>
      <c r="BH59">
        <v>5.26</v>
      </c>
      <c r="BI59">
        <v>4.78</v>
      </c>
      <c r="BJ59">
        <v>3.11</v>
      </c>
      <c r="BK59">
        <v>3.04</v>
      </c>
      <c r="BL59">
        <v>1.42</v>
      </c>
      <c r="BM59">
        <v>0</v>
      </c>
      <c r="BN59">
        <v>0.5</v>
      </c>
      <c r="BO59">
        <v>14.1</v>
      </c>
      <c r="BP59">
        <v>3.73</v>
      </c>
      <c r="BQ59">
        <v>4.41</v>
      </c>
      <c r="BR59">
        <v>1.02</v>
      </c>
      <c r="BS59">
        <v>0.4</v>
      </c>
      <c r="BT59">
        <v>0</v>
      </c>
      <c r="BU59">
        <v>0</v>
      </c>
      <c r="BV59">
        <v>0</v>
      </c>
      <c r="BW59">
        <f t="shared" si="2"/>
        <v>70.77000000000001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118.329232</v>
      </c>
      <c r="L60">
        <v>442.43</v>
      </c>
      <c r="M60">
        <v>46</v>
      </c>
      <c r="N60">
        <v>118.125</v>
      </c>
      <c r="O60">
        <v>123.66562500000001</v>
      </c>
      <c r="P60">
        <v>139.31</v>
      </c>
      <c r="Q60">
        <v>7.7144000000000004</v>
      </c>
      <c r="R60">
        <v>16.065300000000001</v>
      </c>
      <c r="S60">
        <v>13.858819</v>
      </c>
      <c r="T60">
        <v>0</v>
      </c>
      <c r="U60">
        <v>348.97500000000002</v>
      </c>
      <c r="V60">
        <v>6.36</v>
      </c>
      <c r="W60">
        <v>19.256599999999999</v>
      </c>
      <c r="X60">
        <v>78.591875000000002</v>
      </c>
      <c r="Y60">
        <v>0</v>
      </c>
      <c r="Z60">
        <v>0</v>
      </c>
      <c r="AA60">
        <v>0</v>
      </c>
      <c r="AB60">
        <v>9.9975000000000005</v>
      </c>
      <c r="AC60">
        <v>9.6778399999999998</v>
      </c>
      <c r="AD60">
        <v>36.591700000000003</v>
      </c>
      <c r="AE60">
        <v>49.436556000000003</v>
      </c>
      <c r="AF60">
        <v>28.594000000000001</v>
      </c>
      <c r="AG60">
        <v>39.515999999999998</v>
      </c>
      <c r="AH60">
        <v>116.9545</v>
      </c>
      <c r="AI60">
        <v>0</v>
      </c>
      <c r="AJ60">
        <v>0</v>
      </c>
      <c r="AK60">
        <v>0</v>
      </c>
      <c r="AL60">
        <v>59.262</v>
      </c>
      <c r="AM60">
        <v>0</v>
      </c>
      <c r="AN60">
        <v>0.80345999999999995</v>
      </c>
      <c r="AO60">
        <v>28.812000000000001</v>
      </c>
      <c r="AP60">
        <v>11.529</v>
      </c>
      <c r="AQ60">
        <v>46.683</v>
      </c>
      <c r="AR60">
        <v>33.119999999999997</v>
      </c>
      <c r="AS60">
        <v>32.553840000000001</v>
      </c>
      <c r="AT60">
        <v>10.220037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70.77000000000001</v>
      </c>
      <c r="BA60">
        <f t="shared" si="1"/>
        <v>2063.2032840000002</v>
      </c>
      <c r="BB60">
        <v>57</v>
      </c>
      <c r="BD60">
        <v>21.82</v>
      </c>
      <c r="BE60">
        <v>3.85</v>
      </c>
      <c r="BF60">
        <v>1.35</v>
      </c>
      <c r="BG60">
        <v>1.98</v>
      </c>
      <c r="BH60">
        <v>5.26</v>
      </c>
      <c r="BI60">
        <v>4.78</v>
      </c>
      <c r="BJ60">
        <v>3.11</v>
      </c>
      <c r="BK60">
        <v>3.04</v>
      </c>
      <c r="BL60">
        <v>1.42</v>
      </c>
      <c r="BM60">
        <v>0</v>
      </c>
      <c r="BN60">
        <v>0.5</v>
      </c>
      <c r="BO60">
        <v>14.1</v>
      </c>
      <c r="BP60">
        <v>3.73</v>
      </c>
      <c r="BQ60">
        <v>4.41</v>
      </c>
      <c r="BR60">
        <v>1.02</v>
      </c>
      <c r="BS60">
        <v>0.4</v>
      </c>
      <c r="BT60">
        <v>0</v>
      </c>
      <c r="BU60">
        <v>0</v>
      </c>
      <c r="BV60">
        <v>0</v>
      </c>
      <c r="BW60">
        <f t="shared" si="2"/>
        <v>70.77000000000001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118.322267</v>
      </c>
      <c r="L61">
        <v>492.43</v>
      </c>
      <c r="M61">
        <v>46</v>
      </c>
      <c r="N61">
        <v>118.125</v>
      </c>
      <c r="O61">
        <v>123.66562500000001</v>
      </c>
      <c r="P61">
        <v>139.31</v>
      </c>
      <c r="Q61">
        <v>7.7144000000000004</v>
      </c>
      <c r="R61">
        <v>16.065300000000001</v>
      </c>
      <c r="S61">
        <v>13.858819</v>
      </c>
      <c r="T61">
        <v>0</v>
      </c>
      <c r="U61">
        <v>348.97500000000002</v>
      </c>
      <c r="V61">
        <v>15.463198999999999</v>
      </c>
      <c r="W61">
        <v>29.539539999999999</v>
      </c>
      <c r="X61">
        <v>128.38187500000001</v>
      </c>
      <c r="Y61">
        <v>0</v>
      </c>
      <c r="Z61">
        <v>6.5537999999999998</v>
      </c>
      <c r="AA61">
        <v>0</v>
      </c>
      <c r="AB61">
        <v>9.9975000000000005</v>
      </c>
      <c r="AC61">
        <v>9.6778399999999998</v>
      </c>
      <c r="AD61">
        <v>36.591700000000003</v>
      </c>
      <c r="AE61">
        <v>49.436556000000003</v>
      </c>
      <c r="AF61">
        <v>28.594000000000001</v>
      </c>
      <c r="AG61">
        <v>39.515999999999998</v>
      </c>
      <c r="AH61">
        <v>116.9545</v>
      </c>
      <c r="AI61">
        <v>0</v>
      </c>
      <c r="AJ61">
        <v>0</v>
      </c>
      <c r="AK61">
        <v>0</v>
      </c>
      <c r="AL61">
        <v>59.262</v>
      </c>
      <c r="AM61">
        <v>0</v>
      </c>
      <c r="AN61">
        <v>0.80345999999999995</v>
      </c>
      <c r="AO61">
        <v>28.812000000000001</v>
      </c>
      <c r="AP61">
        <v>11.529</v>
      </c>
      <c r="AQ61">
        <v>46.683</v>
      </c>
      <c r="AR61">
        <v>33.119999999999997</v>
      </c>
      <c r="AS61">
        <v>32.553840000000001</v>
      </c>
      <c r="AT61">
        <v>10.220037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70.990000000000009</v>
      </c>
      <c r="BA61">
        <f t="shared" si="1"/>
        <v>2189.1462579999998</v>
      </c>
      <c r="BB61">
        <v>58</v>
      </c>
      <c r="BD61">
        <v>21.82</v>
      </c>
      <c r="BE61">
        <v>4.07</v>
      </c>
      <c r="BF61">
        <v>1.35</v>
      </c>
      <c r="BG61">
        <v>1.98</v>
      </c>
      <c r="BH61">
        <v>5.26</v>
      </c>
      <c r="BI61">
        <v>4.78</v>
      </c>
      <c r="BJ61">
        <v>3.11</v>
      </c>
      <c r="BK61">
        <v>3.04</v>
      </c>
      <c r="BL61">
        <v>1.42</v>
      </c>
      <c r="BM61">
        <v>0</v>
      </c>
      <c r="BN61">
        <v>0.5</v>
      </c>
      <c r="BO61">
        <v>14.1</v>
      </c>
      <c r="BP61">
        <v>3.73</v>
      </c>
      <c r="BQ61">
        <v>4.41</v>
      </c>
      <c r="BR61">
        <v>1.02</v>
      </c>
      <c r="BS61">
        <v>0.4</v>
      </c>
      <c r="BT61">
        <v>0</v>
      </c>
      <c r="BU61">
        <v>0</v>
      </c>
      <c r="BV61">
        <v>0</v>
      </c>
      <c r="BW61">
        <f t="shared" si="2"/>
        <v>70.990000000000009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118.329232</v>
      </c>
      <c r="L62">
        <v>492.43</v>
      </c>
      <c r="M62">
        <v>46</v>
      </c>
      <c r="N62">
        <v>118.125</v>
      </c>
      <c r="O62">
        <v>123.66562500000001</v>
      </c>
      <c r="P62">
        <v>139.31</v>
      </c>
      <c r="Q62">
        <v>7.7144000000000004</v>
      </c>
      <c r="R62">
        <v>16.065300000000001</v>
      </c>
      <c r="S62">
        <v>13.858819</v>
      </c>
      <c r="T62">
        <v>0</v>
      </c>
      <c r="U62">
        <v>348.97500000000002</v>
      </c>
      <c r="V62">
        <v>15.463198999999999</v>
      </c>
      <c r="W62">
        <v>29.539539999999999</v>
      </c>
      <c r="X62">
        <v>128.38187500000001</v>
      </c>
      <c r="Y62">
        <v>0</v>
      </c>
      <c r="Z62">
        <v>6.5537999999999998</v>
      </c>
      <c r="AA62">
        <v>0</v>
      </c>
      <c r="AB62">
        <v>9.9975000000000005</v>
      </c>
      <c r="AC62">
        <v>9.6778399999999998</v>
      </c>
      <c r="AD62">
        <v>36.591700000000003</v>
      </c>
      <c r="AE62">
        <v>49.436556000000003</v>
      </c>
      <c r="AF62">
        <v>28.594000000000001</v>
      </c>
      <c r="AG62">
        <v>39.515999999999998</v>
      </c>
      <c r="AH62">
        <v>116.9545</v>
      </c>
      <c r="AI62">
        <v>0</v>
      </c>
      <c r="AJ62">
        <v>0</v>
      </c>
      <c r="AK62">
        <v>0</v>
      </c>
      <c r="AL62">
        <v>59.262</v>
      </c>
      <c r="AM62">
        <v>0</v>
      </c>
      <c r="AN62">
        <v>0.80345999999999995</v>
      </c>
      <c r="AO62">
        <v>28.812000000000001</v>
      </c>
      <c r="AP62">
        <v>11.529</v>
      </c>
      <c r="AQ62">
        <v>46.683</v>
      </c>
      <c r="AR62">
        <v>33.119999999999997</v>
      </c>
      <c r="AS62">
        <v>21.254159999999999</v>
      </c>
      <c r="AT62">
        <v>10.220037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71.150000000000006</v>
      </c>
      <c r="BA62">
        <f t="shared" si="1"/>
        <v>2178.013543</v>
      </c>
      <c r="BB62">
        <v>59</v>
      </c>
      <c r="BD62">
        <v>21.82</v>
      </c>
      <c r="BE62">
        <v>4.07</v>
      </c>
      <c r="BF62">
        <v>1.35</v>
      </c>
      <c r="BG62">
        <v>1.98</v>
      </c>
      <c r="BH62">
        <v>5.26</v>
      </c>
      <c r="BI62">
        <v>4.78</v>
      </c>
      <c r="BJ62">
        <v>3.11</v>
      </c>
      <c r="BK62">
        <v>3.18</v>
      </c>
      <c r="BL62">
        <v>1.44</v>
      </c>
      <c r="BM62">
        <v>0</v>
      </c>
      <c r="BN62">
        <v>0.5</v>
      </c>
      <c r="BO62">
        <v>14.1</v>
      </c>
      <c r="BP62">
        <v>3.73</v>
      </c>
      <c r="BQ62">
        <v>4.41</v>
      </c>
      <c r="BR62">
        <v>1.02</v>
      </c>
      <c r="BS62">
        <v>0.4</v>
      </c>
      <c r="BT62">
        <v>0</v>
      </c>
      <c r="BU62">
        <v>0</v>
      </c>
      <c r="BV62">
        <v>0</v>
      </c>
      <c r="BW62">
        <f t="shared" si="2"/>
        <v>71.150000000000006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118.322267</v>
      </c>
      <c r="L63">
        <v>492.43</v>
      </c>
      <c r="M63">
        <v>46</v>
      </c>
      <c r="N63">
        <v>118.125</v>
      </c>
      <c r="O63">
        <v>123.66562500000001</v>
      </c>
      <c r="P63">
        <v>139.31</v>
      </c>
      <c r="Q63">
        <v>7.7144000000000004</v>
      </c>
      <c r="R63">
        <v>16.065300000000001</v>
      </c>
      <c r="S63">
        <v>13.858819</v>
      </c>
      <c r="T63">
        <v>0</v>
      </c>
      <c r="U63">
        <v>348.97500000000002</v>
      </c>
      <c r="V63">
        <v>15.463198999999999</v>
      </c>
      <c r="W63">
        <v>29.539539999999999</v>
      </c>
      <c r="X63">
        <v>128.38187500000001</v>
      </c>
      <c r="Y63">
        <v>0</v>
      </c>
      <c r="Z63">
        <v>6.5537999999999998</v>
      </c>
      <c r="AA63">
        <v>0</v>
      </c>
      <c r="AB63">
        <v>9.9975000000000005</v>
      </c>
      <c r="AC63">
        <v>9.6778399999999998</v>
      </c>
      <c r="AD63">
        <v>36.591700000000003</v>
      </c>
      <c r="AE63">
        <v>49.436556000000003</v>
      </c>
      <c r="AF63">
        <v>28.594000000000001</v>
      </c>
      <c r="AG63">
        <v>39.515999999999998</v>
      </c>
      <c r="AH63">
        <v>116.9545</v>
      </c>
      <c r="AI63">
        <v>0</v>
      </c>
      <c r="AJ63">
        <v>0</v>
      </c>
      <c r="AK63">
        <v>0</v>
      </c>
      <c r="AL63">
        <v>59.262</v>
      </c>
      <c r="AM63">
        <v>0</v>
      </c>
      <c r="AN63">
        <v>0.80345999999999995</v>
      </c>
      <c r="AO63">
        <v>28.812000000000001</v>
      </c>
      <c r="AP63">
        <v>11.529</v>
      </c>
      <c r="AQ63">
        <v>62.244</v>
      </c>
      <c r="AR63">
        <v>28.704000000000001</v>
      </c>
      <c r="AS63">
        <v>21.254159999999999</v>
      </c>
      <c r="AT63">
        <v>10.220037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70.960000000000008</v>
      </c>
      <c r="BA63">
        <f t="shared" si="1"/>
        <v>2188.9615780000004</v>
      </c>
      <c r="BB63">
        <v>60</v>
      </c>
      <c r="BD63">
        <v>21.82</v>
      </c>
      <c r="BE63">
        <v>4</v>
      </c>
      <c r="BF63">
        <v>1.35</v>
      </c>
      <c r="BG63">
        <v>1.98</v>
      </c>
      <c r="BH63">
        <v>5.26</v>
      </c>
      <c r="BI63">
        <v>4.78</v>
      </c>
      <c r="BJ63">
        <v>3.11</v>
      </c>
      <c r="BK63">
        <v>3.06</v>
      </c>
      <c r="BL63">
        <v>1.44</v>
      </c>
      <c r="BM63">
        <v>0</v>
      </c>
      <c r="BN63">
        <v>0.5</v>
      </c>
      <c r="BO63">
        <v>14.1</v>
      </c>
      <c r="BP63">
        <v>3.73</v>
      </c>
      <c r="BQ63">
        <v>4.41</v>
      </c>
      <c r="BR63">
        <v>1.02</v>
      </c>
      <c r="BS63">
        <v>0.4</v>
      </c>
      <c r="BT63">
        <v>0</v>
      </c>
      <c r="BU63">
        <v>0</v>
      </c>
      <c r="BV63">
        <v>0</v>
      </c>
      <c r="BW63">
        <f t="shared" si="2"/>
        <v>70.960000000000008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118.329232</v>
      </c>
      <c r="L64">
        <v>549.35799999999995</v>
      </c>
      <c r="M64">
        <v>46</v>
      </c>
      <c r="N64">
        <v>118.125</v>
      </c>
      <c r="O64">
        <v>123.66562500000001</v>
      </c>
      <c r="P64">
        <v>139.31</v>
      </c>
      <c r="Q64">
        <v>7.7144000000000004</v>
      </c>
      <c r="R64">
        <v>16.065300000000001</v>
      </c>
      <c r="S64">
        <v>13.858819</v>
      </c>
      <c r="T64">
        <v>0</v>
      </c>
      <c r="U64">
        <v>348.97500000000002</v>
      </c>
      <c r="V64">
        <v>15.463198999999999</v>
      </c>
      <c r="W64">
        <v>29.539539999999999</v>
      </c>
      <c r="X64">
        <v>128.38187500000001</v>
      </c>
      <c r="Y64">
        <v>0</v>
      </c>
      <c r="Z64">
        <v>6.5537999999999998</v>
      </c>
      <c r="AA64">
        <v>0</v>
      </c>
      <c r="AB64">
        <v>9.9975000000000005</v>
      </c>
      <c r="AC64">
        <v>9.6778399999999998</v>
      </c>
      <c r="AD64">
        <v>36.591700000000003</v>
      </c>
      <c r="AE64">
        <v>49.436556000000003</v>
      </c>
      <c r="AF64">
        <v>28.594000000000001</v>
      </c>
      <c r="AG64">
        <v>39.515999999999998</v>
      </c>
      <c r="AH64">
        <v>116.9545</v>
      </c>
      <c r="AI64">
        <v>0</v>
      </c>
      <c r="AJ64">
        <v>0</v>
      </c>
      <c r="AK64">
        <v>0</v>
      </c>
      <c r="AL64">
        <v>59.262</v>
      </c>
      <c r="AM64">
        <v>0</v>
      </c>
      <c r="AN64">
        <v>0.80345999999999995</v>
      </c>
      <c r="AO64">
        <v>28.812000000000001</v>
      </c>
      <c r="AP64">
        <v>11.529</v>
      </c>
      <c r="AQ64">
        <v>62.244</v>
      </c>
      <c r="AR64">
        <v>28.704000000000001</v>
      </c>
      <c r="AS64">
        <v>21.254159999999999</v>
      </c>
      <c r="AT64">
        <v>10.220037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70.989999999999995</v>
      </c>
      <c r="BA64">
        <f t="shared" si="1"/>
        <v>2245.9265430000005</v>
      </c>
      <c r="BB64">
        <v>61</v>
      </c>
      <c r="BD64">
        <v>21.82</v>
      </c>
      <c r="BE64">
        <v>4</v>
      </c>
      <c r="BF64">
        <v>1.38</v>
      </c>
      <c r="BG64">
        <v>1.98</v>
      </c>
      <c r="BH64">
        <v>5.26</v>
      </c>
      <c r="BI64">
        <v>4.78</v>
      </c>
      <c r="BJ64">
        <v>3.11</v>
      </c>
      <c r="BK64">
        <v>3.06</v>
      </c>
      <c r="BL64">
        <v>1.44</v>
      </c>
      <c r="BM64">
        <v>0</v>
      </c>
      <c r="BN64">
        <v>0.5</v>
      </c>
      <c r="BO64">
        <v>14.1</v>
      </c>
      <c r="BP64">
        <v>3.73</v>
      </c>
      <c r="BQ64">
        <v>4.41</v>
      </c>
      <c r="BR64">
        <v>1.02</v>
      </c>
      <c r="BS64">
        <v>0.4</v>
      </c>
      <c r="BT64">
        <v>0</v>
      </c>
      <c r="BU64">
        <v>0</v>
      </c>
      <c r="BV64">
        <v>0</v>
      </c>
      <c r="BW64">
        <f t="shared" si="2"/>
        <v>70.989999999999995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118.322267</v>
      </c>
      <c r="L65">
        <v>549.35799999999995</v>
      </c>
      <c r="M65">
        <v>46</v>
      </c>
      <c r="N65">
        <v>118.125</v>
      </c>
      <c r="O65">
        <v>123.66562500000001</v>
      </c>
      <c r="P65">
        <v>139.31</v>
      </c>
      <c r="Q65">
        <v>7.7144000000000004</v>
      </c>
      <c r="R65">
        <v>16.065300000000001</v>
      </c>
      <c r="S65">
        <v>14.185734</v>
      </c>
      <c r="T65">
        <v>0</v>
      </c>
      <c r="U65">
        <v>348.97500000000002</v>
      </c>
      <c r="V65">
        <v>15.463198999999999</v>
      </c>
      <c r="W65">
        <v>29.539539999999999</v>
      </c>
      <c r="X65">
        <v>128.38187500000001</v>
      </c>
      <c r="Y65">
        <v>0</v>
      </c>
      <c r="Z65">
        <v>6.5537999999999998</v>
      </c>
      <c r="AA65">
        <v>0</v>
      </c>
      <c r="AB65">
        <v>9.9975000000000005</v>
      </c>
      <c r="AC65">
        <v>9.6778399999999998</v>
      </c>
      <c r="AD65">
        <v>36.591700000000003</v>
      </c>
      <c r="AE65">
        <v>49.436556000000003</v>
      </c>
      <c r="AF65">
        <v>28.594000000000001</v>
      </c>
      <c r="AG65">
        <v>39.515999999999998</v>
      </c>
      <c r="AH65">
        <v>116.9545</v>
      </c>
      <c r="AI65">
        <v>0</v>
      </c>
      <c r="AJ65">
        <v>0</v>
      </c>
      <c r="AK65">
        <v>0</v>
      </c>
      <c r="AL65">
        <v>59.262</v>
      </c>
      <c r="AM65">
        <v>0</v>
      </c>
      <c r="AN65">
        <v>0.80345999999999995</v>
      </c>
      <c r="AO65">
        <v>28.812000000000001</v>
      </c>
      <c r="AP65">
        <v>11.529</v>
      </c>
      <c r="AQ65">
        <v>62.244</v>
      </c>
      <c r="AR65">
        <v>28.704000000000001</v>
      </c>
      <c r="AS65">
        <v>21.254159999999999</v>
      </c>
      <c r="AT65">
        <v>10.220037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71.11</v>
      </c>
      <c r="BA65">
        <f t="shared" si="1"/>
        <v>2246.3664930000004</v>
      </c>
      <c r="BB65">
        <v>62</v>
      </c>
      <c r="BD65">
        <v>21.82</v>
      </c>
      <c r="BE65">
        <v>4.07</v>
      </c>
      <c r="BF65">
        <v>1.38</v>
      </c>
      <c r="BG65">
        <v>1.98</v>
      </c>
      <c r="BH65">
        <v>5.26</v>
      </c>
      <c r="BI65">
        <v>4.78</v>
      </c>
      <c r="BJ65">
        <v>3.11</v>
      </c>
      <c r="BK65">
        <v>3.06</v>
      </c>
      <c r="BL65">
        <v>1.49</v>
      </c>
      <c r="BM65">
        <v>0</v>
      </c>
      <c r="BN65">
        <v>0.5</v>
      </c>
      <c r="BO65">
        <v>14.1</v>
      </c>
      <c r="BP65">
        <v>3.73</v>
      </c>
      <c r="BQ65">
        <v>4.41</v>
      </c>
      <c r="BR65">
        <v>1.02</v>
      </c>
      <c r="BS65">
        <v>0.4</v>
      </c>
      <c r="BT65">
        <v>0</v>
      </c>
      <c r="BU65">
        <v>0</v>
      </c>
      <c r="BV65">
        <v>0</v>
      </c>
      <c r="BW65">
        <f t="shared" si="2"/>
        <v>71.11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118.329232</v>
      </c>
      <c r="L66">
        <v>549.35799999999995</v>
      </c>
      <c r="M66">
        <v>46</v>
      </c>
      <c r="N66">
        <v>118.125</v>
      </c>
      <c r="O66">
        <v>123.66562500000001</v>
      </c>
      <c r="P66">
        <v>139.31</v>
      </c>
      <c r="Q66">
        <v>7.7144000000000004</v>
      </c>
      <c r="R66">
        <v>16.065300000000001</v>
      </c>
      <c r="S66">
        <v>14.185734</v>
      </c>
      <c r="T66">
        <v>0</v>
      </c>
      <c r="U66">
        <v>348.97500000000002</v>
      </c>
      <c r="V66">
        <v>15.463198999999999</v>
      </c>
      <c r="W66">
        <v>29.539539999999999</v>
      </c>
      <c r="X66">
        <v>128.38187500000001</v>
      </c>
      <c r="Y66">
        <v>0</v>
      </c>
      <c r="Z66">
        <v>6.5537999999999998</v>
      </c>
      <c r="AA66">
        <v>0</v>
      </c>
      <c r="AB66">
        <v>13.0634</v>
      </c>
      <c r="AC66">
        <v>9.6778399999999998</v>
      </c>
      <c r="AD66">
        <v>36.591700000000003</v>
      </c>
      <c r="AE66">
        <v>49.436556000000003</v>
      </c>
      <c r="AF66">
        <v>28.594000000000001</v>
      </c>
      <c r="AG66">
        <v>39.515999999999998</v>
      </c>
      <c r="AH66">
        <v>116.9545</v>
      </c>
      <c r="AI66">
        <v>0</v>
      </c>
      <c r="AJ66">
        <v>0</v>
      </c>
      <c r="AK66">
        <v>0</v>
      </c>
      <c r="AL66">
        <v>59.262</v>
      </c>
      <c r="AM66">
        <v>0</v>
      </c>
      <c r="AN66">
        <v>0.80345999999999995</v>
      </c>
      <c r="AO66">
        <v>28.812000000000001</v>
      </c>
      <c r="AP66">
        <v>11.529</v>
      </c>
      <c r="AQ66">
        <v>62.244</v>
      </c>
      <c r="AR66">
        <v>28.704000000000001</v>
      </c>
      <c r="AS66">
        <v>21.254159999999999</v>
      </c>
      <c r="AT66">
        <v>10.220037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71.11</v>
      </c>
      <c r="BA66">
        <f t="shared" si="1"/>
        <v>2249.4393580000005</v>
      </c>
      <c r="BB66">
        <v>63</v>
      </c>
      <c r="BD66">
        <v>21.82</v>
      </c>
      <c r="BE66">
        <v>4.07</v>
      </c>
      <c r="BF66">
        <v>1.38</v>
      </c>
      <c r="BG66">
        <v>1.98</v>
      </c>
      <c r="BH66">
        <v>5.26</v>
      </c>
      <c r="BI66">
        <v>4.78</v>
      </c>
      <c r="BJ66">
        <v>3.11</v>
      </c>
      <c r="BK66">
        <v>3.06</v>
      </c>
      <c r="BL66">
        <v>1.49</v>
      </c>
      <c r="BM66">
        <v>0</v>
      </c>
      <c r="BN66">
        <v>0.5</v>
      </c>
      <c r="BO66">
        <v>14.1</v>
      </c>
      <c r="BP66">
        <v>3.73</v>
      </c>
      <c r="BQ66">
        <v>4.41</v>
      </c>
      <c r="BR66">
        <v>1.02</v>
      </c>
      <c r="BS66">
        <v>0.4</v>
      </c>
      <c r="BT66">
        <v>0</v>
      </c>
      <c r="BU66">
        <v>0</v>
      </c>
      <c r="BV66">
        <v>0</v>
      </c>
      <c r="BW66">
        <f t="shared" si="2"/>
        <v>71.11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118.303206</v>
      </c>
      <c r="L67">
        <v>549.35799999999995</v>
      </c>
      <c r="M67">
        <v>46</v>
      </c>
      <c r="N67">
        <v>118.125</v>
      </c>
      <c r="O67">
        <v>123.66562500000001</v>
      </c>
      <c r="P67">
        <v>139.31</v>
      </c>
      <c r="Q67">
        <v>7.7144000000000004</v>
      </c>
      <c r="R67">
        <v>16.065300000000001</v>
      </c>
      <c r="S67">
        <v>12.646445999999999</v>
      </c>
      <c r="T67">
        <v>0</v>
      </c>
      <c r="U67">
        <v>348.97500000000002</v>
      </c>
      <c r="V67">
        <v>15.463198999999999</v>
      </c>
      <c r="W67">
        <v>29.539539999999999</v>
      </c>
      <c r="X67">
        <v>128.38187500000001</v>
      </c>
      <c r="Y67">
        <v>0</v>
      </c>
      <c r="Z67">
        <v>6.5537999999999998</v>
      </c>
      <c r="AA67">
        <v>0</v>
      </c>
      <c r="AB67">
        <v>13.0634</v>
      </c>
      <c r="AC67">
        <v>9.6778399999999998</v>
      </c>
      <c r="AD67">
        <v>36.591700000000003</v>
      </c>
      <c r="AE67">
        <v>49.436556000000003</v>
      </c>
      <c r="AF67">
        <v>28.594000000000001</v>
      </c>
      <c r="AG67">
        <v>39.515999999999998</v>
      </c>
      <c r="AH67">
        <v>116.9545</v>
      </c>
      <c r="AI67">
        <v>0</v>
      </c>
      <c r="AJ67">
        <v>0</v>
      </c>
      <c r="AK67">
        <v>0</v>
      </c>
      <c r="AL67">
        <v>48.804000000000002</v>
      </c>
      <c r="AM67">
        <v>0</v>
      </c>
      <c r="AN67">
        <v>0.80345999999999995</v>
      </c>
      <c r="AO67">
        <v>28.812000000000001</v>
      </c>
      <c r="AP67">
        <v>5.7645</v>
      </c>
      <c r="AQ67">
        <v>62.244</v>
      </c>
      <c r="AR67">
        <v>24.288</v>
      </c>
      <c r="AS67">
        <v>22.868400000000001</v>
      </c>
      <c r="AT67">
        <v>10.220037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70.410000000000011</v>
      </c>
      <c r="BA67">
        <f t="shared" si="1"/>
        <v>2228.1497840000002</v>
      </c>
      <c r="BB67">
        <v>64</v>
      </c>
      <c r="BD67">
        <v>21.82</v>
      </c>
      <c r="BE67">
        <v>4.07</v>
      </c>
      <c r="BF67">
        <v>1.32</v>
      </c>
      <c r="BG67">
        <v>1.98</v>
      </c>
      <c r="BH67">
        <v>5.26</v>
      </c>
      <c r="BI67">
        <v>4.78</v>
      </c>
      <c r="BJ67">
        <v>3.11</v>
      </c>
      <c r="BK67">
        <v>3.07</v>
      </c>
      <c r="BL67">
        <v>0.84</v>
      </c>
      <c r="BM67">
        <v>0</v>
      </c>
      <c r="BN67">
        <v>0.5</v>
      </c>
      <c r="BO67">
        <v>14.1</v>
      </c>
      <c r="BP67">
        <v>3.73</v>
      </c>
      <c r="BQ67">
        <v>4.41</v>
      </c>
      <c r="BR67">
        <v>1.02</v>
      </c>
      <c r="BS67">
        <v>0.4</v>
      </c>
      <c r="BT67">
        <v>0</v>
      </c>
      <c r="BU67">
        <v>0</v>
      </c>
      <c r="BV67">
        <v>0</v>
      </c>
      <c r="BW67">
        <f t="shared" si="2"/>
        <v>70.410000000000011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118.298413</v>
      </c>
      <c r="L68">
        <v>549.35799999999995</v>
      </c>
      <c r="M68">
        <v>46</v>
      </c>
      <c r="N68">
        <v>118.125</v>
      </c>
      <c r="O68">
        <v>123.66562500000001</v>
      </c>
      <c r="P68">
        <v>139.31</v>
      </c>
      <c r="Q68">
        <v>7.7144000000000004</v>
      </c>
      <c r="R68">
        <v>16.065300000000001</v>
      </c>
      <c r="S68">
        <v>12.646445999999999</v>
      </c>
      <c r="T68">
        <v>0</v>
      </c>
      <c r="U68">
        <v>348.97500000000002</v>
      </c>
      <c r="V68">
        <v>15.463198999999999</v>
      </c>
      <c r="W68">
        <v>29.539539999999999</v>
      </c>
      <c r="X68">
        <v>128.38187500000001</v>
      </c>
      <c r="Y68">
        <v>0</v>
      </c>
      <c r="Z68">
        <v>6.5537999999999998</v>
      </c>
      <c r="AA68">
        <v>0</v>
      </c>
      <c r="AB68">
        <v>13.0634</v>
      </c>
      <c r="AC68">
        <v>9.6778399999999998</v>
      </c>
      <c r="AD68">
        <v>36.591700000000003</v>
      </c>
      <c r="AE68">
        <v>49.436556000000003</v>
      </c>
      <c r="AF68">
        <v>28.594000000000001</v>
      </c>
      <c r="AG68">
        <v>39.515999999999998</v>
      </c>
      <c r="AH68">
        <v>116.9545</v>
      </c>
      <c r="AI68">
        <v>0</v>
      </c>
      <c r="AJ68">
        <v>0</v>
      </c>
      <c r="AK68">
        <v>0</v>
      </c>
      <c r="AL68">
        <v>48.804000000000002</v>
      </c>
      <c r="AM68">
        <v>0</v>
      </c>
      <c r="AN68">
        <v>0.80345999999999995</v>
      </c>
      <c r="AO68">
        <v>28.812000000000001</v>
      </c>
      <c r="AP68">
        <v>5.7645</v>
      </c>
      <c r="AQ68">
        <v>62.244</v>
      </c>
      <c r="AR68">
        <v>24.288</v>
      </c>
      <c r="AS68">
        <v>22.868400000000001</v>
      </c>
      <c r="AT68">
        <v>10.220037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70.430000000000007</v>
      </c>
      <c r="BA68">
        <f t="shared" ref="BA68:BA99" si="4">SUM(B68:AZ68)</f>
        <v>2228.1649910000001</v>
      </c>
      <c r="BB68">
        <v>65</v>
      </c>
      <c r="BD68">
        <v>21.82</v>
      </c>
      <c r="BE68">
        <v>4.07</v>
      </c>
      <c r="BF68">
        <v>1.32</v>
      </c>
      <c r="BG68">
        <v>1.98</v>
      </c>
      <c r="BH68">
        <v>5.26</v>
      </c>
      <c r="BI68">
        <v>4.78</v>
      </c>
      <c r="BJ68">
        <v>3.11</v>
      </c>
      <c r="BK68">
        <v>3.07</v>
      </c>
      <c r="BL68">
        <v>0.86</v>
      </c>
      <c r="BM68">
        <v>0</v>
      </c>
      <c r="BN68">
        <v>0.5</v>
      </c>
      <c r="BO68">
        <v>14.1</v>
      </c>
      <c r="BP68">
        <v>3.73</v>
      </c>
      <c r="BQ68">
        <v>4.41</v>
      </c>
      <c r="BR68">
        <v>1.02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70.430000000000007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149.2328</v>
      </c>
      <c r="L69">
        <v>549.35799999999995</v>
      </c>
      <c r="M69">
        <v>46</v>
      </c>
      <c r="N69">
        <v>118.125</v>
      </c>
      <c r="O69">
        <v>123.66562500000001</v>
      </c>
      <c r="P69">
        <v>139.31</v>
      </c>
      <c r="Q69">
        <v>17.30181</v>
      </c>
      <c r="R69">
        <v>34.683</v>
      </c>
      <c r="S69">
        <v>21.727</v>
      </c>
      <c r="T69">
        <v>0</v>
      </c>
      <c r="U69">
        <v>348.97500000000002</v>
      </c>
      <c r="V69">
        <v>15.463198999999999</v>
      </c>
      <c r="W69">
        <v>29.539539999999999</v>
      </c>
      <c r="X69">
        <v>128.38187500000001</v>
      </c>
      <c r="Y69">
        <v>0</v>
      </c>
      <c r="Z69">
        <v>6.5537999999999998</v>
      </c>
      <c r="AA69">
        <v>0</v>
      </c>
      <c r="AB69">
        <v>13.0634</v>
      </c>
      <c r="AC69">
        <v>9.6778399999999998</v>
      </c>
      <c r="AD69">
        <v>36.591700000000003</v>
      </c>
      <c r="AE69">
        <v>49.436556000000003</v>
      </c>
      <c r="AF69">
        <v>28.594000000000001</v>
      </c>
      <c r="AG69">
        <v>39.515999999999998</v>
      </c>
      <c r="AH69">
        <v>116.9545</v>
      </c>
      <c r="AI69">
        <v>0</v>
      </c>
      <c r="AJ69">
        <v>0</v>
      </c>
      <c r="AK69">
        <v>0</v>
      </c>
      <c r="AL69">
        <v>48.804000000000002</v>
      </c>
      <c r="AM69">
        <v>0</v>
      </c>
      <c r="AN69">
        <v>0.80345999999999995</v>
      </c>
      <c r="AO69">
        <v>28.812000000000001</v>
      </c>
      <c r="AP69">
        <v>5.7645</v>
      </c>
      <c r="AQ69">
        <v>62.244</v>
      </c>
      <c r="AR69">
        <v>52.991999999999997</v>
      </c>
      <c r="AS69">
        <v>28.249199999999998</v>
      </c>
      <c r="AT69">
        <v>10.220037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69.34</v>
      </c>
      <c r="BA69">
        <f t="shared" si="4"/>
        <v>2329.3798420000012</v>
      </c>
      <c r="BB69">
        <v>66</v>
      </c>
      <c r="BD69">
        <v>21.82</v>
      </c>
      <c r="BE69">
        <v>4.07</v>
      </c>
      <c r="BF69">
        <v>0.79</v>
      </c>
      <c r="BG69">
        <v>1.98</v>
      </c>
      <c r="BH69">
        <v>5.26</v>
      </c>
      <c r="BI69">
        <v>4.78</v>
      </c>
      <c r="BJ69">
        <v>3.11</v>
      </c>
      <c r="BK69">
        <v>2.56</v>
      </c>
      <c r="BL69">
        <v>0.81</v>
      </c>
      <c r="BM69">
        <v>0</v>
      </c>
      <c r="BN69">
        <v>0.5</v>
      </c>
      <c r="BO69">
        <v>14.1</v>
      </c>
      <c r="BP69">
        <v>3.73</v>
      </c>
      <c r="BQ69">
        <v>4.41</v>
      </c>
      <c r="BR69">
        <v>1.02</v>
      </c>
      <c r="BS69">
        <v>0.4</v>
      </c>
      <c r="BT69">
        <v>0</v>
      </c>
      <c r="BU69">
        <v>0</v>
      </c>
      <c r="BV69">
        <v>0</v>
      </c>
      <c r="BW69">
        <f t="shared" si="5"/>
        <v>69.34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166.2328</v>
      </c>
      <c r="L70">
        <v>549.35799999999995</v>
      </c>
      <c r="M70">
        <v>46</v>
      </c>
      <c r="N70">
        <v>118.125</v>
      </c>
      <c r="O70">
        <v>123.66562500000001</v>
      </c>
      <c r="P70">
        <v>139.31</v>
      </c>
      <c r="Q70">
        <v>17.30181</v>
      </c>
      <c r="R70">
        <v>34.683</v>
      </c>
      <c r="S70">
        <v>21.727</v>
      </c>
      <c r="T70">
        <v>0</v>
      </c>
      <c r="U70">
        <v>348.97500000000002</v>
      </c>
      <c r="V70">
        <v>15.463198999999999</v>
      </c>
      <c r="W70">
        <v>29.539539999999999</v>
      </c>
      <c r="X70">
        <v>128.38187500000001</v>
      </c>
      <c r="Y70">
        <v>0</v>
      </c>
      <c r="Z70">
        <v>6.5537999999999998</v>
      </c>
      <c r="AA70">
        <v>13.983000000000001</v>
      </c>
      <c r="AB70">
        <v>13.0634</v>
      </c>
      <c r="AC70">
        <v>9.6778399999999998</v>
      </c>
      <c r="AD70">
        <v>36.591700000000003</v>
      </c>
      <c r="AE70">
        <v>49.436556000000003</v>
      </c>
      <c r="AF70">
        <v>28.594000000000001</v>
      </c>
      <c r="AG70">
        <v>39.515999999999998</v>
      </c>
      <c r="AH70">
        <v>116.9545</v>
      </c>
      <c r="AI70">
        <v>0</v>
      </c>
      <c r="AJ70">
        <v>0</v>
      </c>
      <c r="AK70">
        <v>0</v>
      </c>
      <c r="AL70">
        <v>48.804000000000002</v>
      </c>
      <c r="AM70">
        <v>0</v>
      </c>
      <c r="AN70">
        <v>0.80345999999999995</v>
      </c>
      <c r="AO70">
        <v>28.812000000000001</v>
      </c>
      <c r="AP70">
        <v>5.7645</v>
      </c>
      <c r="AQ70">
        <v>62.244</v>
      </c>
      <c r="AR70">
        <v>52.991999999999997</v>
      </c>
      <c r="AS70">
        <v>28.249199999999998</v>
      </c>
      <c r="AT70">
        <v>10.220037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69.34</v>
      </c>
      <c r="BA70">
        <f t="shared" si="4"/>
        <v>2360.3628420000014</v>
      </c>
      <c r="BB70">
        <v>67</v>
      </c>
      <c r="BD70">
        <v>21.82</v>
      </c>
      <c r="BE70">
        <v>4.07</v>
      </c>
      <c r="BF70">
        <v>0.79</v>
      </c>
      <c r="BG70">
        <v>1.98</v>
      </c>
      <c r="BH70">
        <v>5.26</v>
      </c>
      <c r="BI70">
        <v>4.78</v>
      </c>
      <c r="BJ70">
        <v>3.11</v>
      </c>
      <c r="BK70">
        <v>2.56</v>
      </c>
      <c r="BL70">
        <v>0.81</v>
      </c>
      <c r="BM70">
        <v>0</v>
      </c>
      <c r="BN70">
        <v>0.5</v>
      </c>
      <c r="BO70">
        <v>14.1</v>
      </c>
      <c r="BP70">
        <v>3.73</v>
      </c>
      <c r="BQ70">
        <v>4.41</v>
      </c>
      <c r="BR70">
        <v>1.02</v>
      </c>
      <c r="BS70">
        <v>0.4</v>
      </c>
      <c r="BT70">
        <v>0</v>
      </c>
      <c r="BU70">
        <v>0</v>
      </c>
      <c r="BV70">
        <v>0</v>
      </c>
      <c r="BW70">
        <f t="shared" si="5"/>
        <v>69.34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187.01820000000001</v>
      </c>
      <c r="L71">
        <v>549.35799999999995</v>
      </c>
      <c r="M71">
        <v>46</v>
      </c>
      <c r="N71">
        <v>118.125</v>
      </c>
      <c r="O71">
        <v>123.66562500000001</v>
      </c>
      <c r="P71">
        <v>139.31</v>
      </c>
      <c r="Q71">
        <v>17.30181</v>
      </c>
      <c r="R71">
        <v>34.683</v>
      </c>
      <c r="S71">
        <v>21.727</v>
      </c>
      <c r="T71">
        <v>0</v>
      </c>
      <c r="U71">
        <v>348.97500000000002</v>
      </c>
      <c r="V71">
        <v>15.169998</v>
      </c>
      <c r="W71">
        <v>29.539539999999999</v>
      </c>
      <c r="X71">
        <v>128.38187500000001</v>
      </c>
      <c r="Y71">
        <v>0</v>
      </c>
      <c r="Z71">
        <v>6.5537999999999998</v>
      </c>
      <c r="AA71">
        <v>13.983000000000001</v>
      </c>
      <c r="AB71">
        <v>13.0634</v>
      </c>
      <c r="AC71">
        <v>9.6778399999999998</v>
      </c>
      <c r="AD71">
        <v>36.591700000000003</v>
      </c>
      <c r="AE71">
        <v>49.436556000000003</v>
      </c>
      <c r="AF71">
        <v>28.594000000000001</v>
      </c>
      <c r="AG71">
        <v>39.515999999999998</v>
      </c>
      <c r="AH71">
        <v>116.9545</v>
      </c>
      <c r="AI71">
        <v>0</v>
      </c>
      <c r="AJ71">
        <v>0</v>
      </c>
      <c r="AK71">
        <v>0</v>
      </c>
      <c r="AL71">
        <v>48.804000000000002</v>
      </c>
      <c r="AM71">
        <v>0</v>
      </c>
      <c r="AN71">
        <v>0.80345999999999995</v>
      </c>
      <c r="AO71">
        <v>28.812000000000001</v>
      </c>
      <c r="AP71">
        <v>11.529</v>
      </c>
      <c r="AQ71">
        <v>62.244</v>
      </c>
      <c r="AR71">
        <v>28.704000000000001</v>
      </c>
      <c r="AS71">
        <v>22.868400000000001</v>
      </c>
      <c r="AT71">
        <v>10.220037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68.53</v>
      </c>
      <c r="BA71">
        <f t="shared" si="4"/>
        <v>2356.1407410000006</v>
      </c>
      <c r="BB71">
        <v>68</v>
      </c>
      <c r="BD71">
        <v>21.82</v>
      </c>
      <c r="BE71">
        <v>3.58</v>
      </c>
      <c r="BF71">
        <v>0.79</v>
      </c>
      <c r="BG71">
        <v>1.98</v>
      </c>
      <c r="BH71">
        <v>5.26</v>
      </c>
      <c r="BI71">
        <v>4.78</v>
      </c>
      <c r="BJ71">
        <v>2.79</v>
      </c>
      <c r="BK71">
        <v>2.56</v>
      </c>
      <c r="BL71">
        <v>0.81</v>
      </c>
      <c r="BM71">
        <v>0</v>
      </c>
      <c r="BN71">
        <v>0.5</v>
      </c>
      <c r="BO71">
        <v>14.1</v>
      </c>
      <c r="BP71">
        <v>3.73</v>
      </c>
      <c r="BQ71">
        <v>4.41</v>
      </c>
      <c r="BR71">
        <v>1.02</v>
      </c>
      <c r="BS71">
        <v>0.4</v>
      </c>
      <c r="BT71">
        <v>0</v>
      </c>
      <c r="BU71">
        <v>0</v>
      </c>
      <c r="BV71">
        <v>0</v>
      </c>
      <c r="BW71">
        <f t="shared" si="5"/>
        <v>68.53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187.01820000000001</v>
      </c>
      <c r="L72">
        <v>528.42999999999995</v>
      </c>
      <c r="M72">
        <v>46</v>
      </c>
      <c r="N72">
        <v>118.125</v>
      </c>
      <c r="O72">
        <v>123.66562500000001</v>
      </c>
      <c r="P72">
        <v>139.31</v>
      </c>
      <c r="Q72">
        <v>17.30181</v>
      </c>
      <c r="R72">
        <v>34.683</v>
      </c>
      <c r="S72">
        <v>21.727</v>
      </c>
      <c r="T72">
        <v>0</v>
      </c>
      <c r="U72">
        <v>348.97500000000002</v>
      </c>
      <c r="V72">
        <v>15.169998</v>
      </c>
      <c r="W72">
        <v>29.539539999999999</v>
      </c>
      <c r="X72">
        <v>128.38187500000001</v>
      </c>
      <c r="Y72">
        <v>0</v>
      </c>
      <c r="Z72">
        <v>6.5537999999999998</v>
      </c>
      <c r="AA72">
        <v>28.09872</v>
      </c>
      <c r="AB72">
        <v>13.0634</v>
      </c>
      <c r="AC72">
        <v>9.6778399999999998</v>
      </c>
      <c r="AD72">
        <v>36.591700000000003</v>
      </c>
      <c r="AE72">
        <v>49.436556000000003</v>
      </c>
      <c r="AF72">
        <v>28.594000000000001</v>
      </c>
      <c r="AG72">
        <v>39.515999999999998</v>
      </c>
      <c r="AH72">
        <v>140.34540000000001</v>
      </c>
      <c r="AI72">
        <v>0</v>
      </c>
      <c r="AJ72">
        <v>0</v>
      </c>
      <c r="AK72">
        <v>0</v>
      </c>
      <c r="AL72">
        <v>48.804000000000002</v>
      </c>
      <c r="AM72">
        <v>0</v>
      </c>
      <c r="AN72">
        <v>0.80345999999999995</v>
      </c>
      <c r="AO72">
        <v>28.812000000000001</v>
      </c>
      <c r="AP72">
        <v>11.529</v>
      </c>
      <c r="AQ72">
        <v>62.244</v>
      </c>
      <c r="AR72">
        <v>28.704000000000001</v>
      </c>
      <c r="AS72">
        <v>22.868400000000001</v>
      </c>
      <c r="AT72">
        <v>10.220037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68.38000000000001</v>
      </c>
      <c r="BA72">
        <f t="shared" si="4"/>
        <v>2372.5693610000008</v>
      </c>
      <c r="BB72">
        <v>69</v>
      </c>
      <c r="BD72">
        <v>21.82</v>
      </c>
      <c r="BE72">
        <v>3.58</v>
      </c>
      <c r="BF72">
        <v>0.79</v>
      </c>
      <c r="BG72">
        <v>1.98</v>
      </c>
      <c r="BH72">
        <v>5.26</v>
      </c>
      <c r="BI72">
        <v>4.78</v>
      </c>
      <c r="BJ72">
        <v>2.64</v>
      </c>
      <c r="BK72">
        <v>2.56</v>
      </c>
      <c r="BL72">
        <v>0.81</v>
      </c>
      <c r="BM72">
        <v>0</v>
      </c>
      <c r="BN72">
        <v>0.5</v>
      </c>
      <c r="BO72">
        <v>14.1</v>
      </c>
      <c r="BP72">
        <v>3.73</v>
      </c>
      <c r="BQ72">
        <v>4.41</v>
      </c>
      <c r="BR72">
        <v>1.02</v>
      </c>
      <c r="BS72">
        <v>0.4</v>
      </c>
      <c r="BT72">
        <v>0</v>
      </c>
      <c r="BU72">
        <v>0</v>
      </c>
      <c r="BV72">
        <v>0</v>
      </c>
      <c r="BW72">
        <f t="shared" si="5"/>
        <v>68.38000000000001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187.01820000000001</v>
      </c>
      <c r="L73">
        <v>563.42999999999995</v>
      </c>
      <c r="M73">
        <v>46</v>
      </c>
      <c r="N73">
        <v>118.125</v>
      </c>
      <c r="O73">
        <v>123.66562500000001</v>
      </c>
      <c r="P73">
        <v>139.31</v>
      </c>
      <c r="Q73">
        <v>17.30181</v>
      </c>
      <c r="R73">
        <v>34.683</v>
      </c>
      <c r="S73">
        <v>21.727</v>
      </c>
      <c r="T73">
        <v>0</v>
      </c>
      <c r="U73">
        <v>348.97500000000002</v>
      </c>
      <c r="V73">
        <v>15.169998</v>
      </c>
      <c r="W73">
        <v>29.539539999999999</v>
      </c>
      <c r="X73">
        <v>128.38187500000001</v>
      </c>
      <c r="Y73">
        <v>0</v>
      </c>
      <c r="Z73">
        <v>6.5537999999999998</v>
      </c>
      <c r="AA73">
        <v>42.14808</v>
      </c>
      <c r="AB73">
        <v>13.0634</v>
      </c>
      <c r="AC73">
        <v>9.6778399999999998</v>
      </c>
      <c r="AD73">
        <v>36.591700000000003</v>
      </c>
      <c r="AE73">
        <v>49.436556000000003</v>
      </c>
      <c r="AF73">
        <v>28.594000000000001</v>
      </c>
      <c r="AG73">
        <v>39.515999999999998</v>
      </c>
      <c r="AH73">
        <v>140.34540000000001</v>
      </c>
      <c r="AI73">
        <v>0</v>
      </c>
      <c r="AJ73">
        <v>0</v>
      </c>
      <c r="AK73">
        <v>0</v>
      </c>
      <c r="AL73">
        <v>48.804000000000002</v>
      </c>
      <c r="AM73">
        <v>0</v>
      </c>
      <c r="AN73">
        <v>0.86085</v>
      </c>
      <c r="AO73">
        <v>28.812000000000001</v>
      </c>
      <c r="AP73">
        <v>11.529</v>
      </c>
      <c r="AQ73">
        <v>62.244</v>
      </c>
      <c r="AR73">
        <v>28.704000000000001</v>
      </c>
      <c r="AS73">
        <v>22.868400000000001</v>
      </c>
      <c r="AT73">
        <v>10.220037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68.38000000000001</v>
      </c>
      <c r="BA73">
        <f t="shared" si="4"/>
        <v>2421.6761110000007</v>
      </c>
      <c r="BB73">
        <v>70</v>
      </c>
      <c r="BD73">
        <v>21.82</v>
      </c>
      <c r="BE73">
        <v>3.58</v>
      </c>
      <c r="BF73">
        <v>0.79</v>
      </c>
      <c r="BG73">
        <v>1.98</v>
      </c>
      <c r="BH73">
        <v>5.26</v>
      </c>
      <c r="BI73">
        <v>4.78</v>
      </c>
      <c r="BJ73">
        <v>2.64</v>
      </c>
      <c r="BK73">
        <v>2.56</v>
      </c>
      <c r="BL73">
        <v>0.81</v>
      </c>
      <c r="BM73">
        <v>0</v>
      </c>
      <c r="BN73">
        <v>0.5</v>
      </c>
      <c r="BO73">
        <v>14.1</v>
      </c>
      <c r="BP73">
        <v>3.73</v>
      </c>
      <c r="BQ73">
        <v>4.41</v>
      </c>
      <c r="BR73">
        <v>1.02</v>
      </c>
      <c r="BS73">
        <v>0.4</v>
      </c>
      <c r="BT73">
        <v>0</v>
      </c>
      <c r="BU73">
        <v>0</v>
      </c>
      <c r="BV73">
        <v>0</v>
      </c>
      <c r="BW73">
        <f t="shared" si="5"/>
        <v>68.38000000000001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187.01820000000001</v>
      </c>
      <c r="L74">
        <v>581.42999999999995</v>
      </c>
      <c r="M74">
        <v>46</v>
      </c>
      <c r="N74">
        <v>118.125</v>
      </c>
      <c r="O74">
        <v>123.66562500000001</v>
      </c>
      <c r="P74">
        <v>139.31</v>
      </c>
      <c r="Q74">
        <v>17.30181</v>
      </c>
      <c r="R74">
        <v>34.683</v>
      </c>
      <c r="S74">
        <v>21.727</v>
      </c>
      <c r="T74">
        <v>0</v>
      </c>
      <c r="U74">
        <v>348.97500000000002</v>
      </c>
      <c r="V74">
        <v>15.169998</v>
      </c>
      <c r="W74">
        <v>29.539539999999999</v>
      </c>
      <c r="X74">
        <v>128.38187500000001</v>
      </c>
      <c r="Y74">
        <v>0</v>
      </c>
      <c r="Z74">
        <v>6.5537999999999998</v>
      </c>
      <c r="AA74">
        <v>42.14808</v>
      </c>
      <c r="AB74">
        <v>13.0634</v>
      </c>
      <c r="AC74">
        <v>9.6778399999999998</v>
      </c>
      <c r="AD74">
        <v>36.591700000000003</v>
      </c>
      <c r="AE74">
        <v>49.436556000000003</v>
      </c>
      <c r="AF74">
        <v>28.594000000000001</v>
      </c>
      <c r="AG74">
        <v>39.515999999999998</v>
      </c>
      <c r="AH74">
        <v>140.34540000000001</v>
      </c>
      <c r="AI74">
        <v>0</v>
      </c>
      <c r="AJ74">
        <v>0</v>
      </c>
      <c r="AK74">
        <v>0</v>
      </c>
      <c r="AL74">
        <v>48.804000000000002</v>
      </c>
      <c r="AM74">
        <v>5.1986999999999997</v>
      </c>
      <c r="AN74">
        <v>0.86085</v>
      </c>
      <c r="AO74">
        <v>28.812000000000001</v>
      </c>
      <c r="AP74">
        <v>11.529</v>
      </c>
      <c r="AQ74">
        <v>62.244</v>
      </c>
      <c r="AR74">
        <v>28.704000000000001</v>
      </c>
      <c r="AS74">
        <v>22.868400000000001</v>
      </c>
      <c r="AT74">
        <v>10.220037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68.38000000000001</v>
      </c>
      <c r="BA74">
        <f t="shared" si="4"/>
        <v>2444.8748110000006</v>
      </c>
      <c r="BB74">
        <v>71</v>
      </c>
      <c r="BD74">
        <v>21.82</v>
      </c>
      <c r="BE74">
        <v>3.58</v>
      </c>
      <c r="BF74">
        <v>0.79</v>
      </c>
      <c r="BG74">
        <v>1.98</v>
      </c>
      <c r="BH74">
        <v>5.26</v>
      </c>
      <c r="BI74">
        <v>4.78</v>
      </c>
      <c r="BJ74">
        <v>2.64</v>
      </c>
      <c r="BK74">
        <v>2.56</v>
      </c>
      <c r="BL74">
        <v>0.81</v>
      </c>
      <c r="BM74">
        <v>0</v>
      </c>
      <c r="BN74">
        <v>0.5</v>
      </c>
      <c r="BO74">
        <v>14.1</v>
      </c>
      <c r="BP74">
        <v>3.73</v>
      </c>
      <c r="BQ74">
        <v>4.41</v>
      </c>
      <c r="BR74">
        <v>1.02</v>
      </c>
      <c r="BS74">
        <v>0.4</v>
      </c>
      <c r="BT74">
        <v>0</v>
      </c>
      <c r="BU74">
        <v>0</v>
      </c>
      <c r="BV74">
        <v>0</v>
      </c>
      <c r="BW74">
        <f t="shared" si="5"/>
        <v>68.38000000000001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187.2482</v>
      </c>
      <c r="L75">
        <v>581.42999999999995</v>
      </c>
      <c r="M75">
        <v>46</v>
      </c>
      <c r="N75">
        <v>118.125</v>
      </c>
      <c r="O75">
        <v>123.66562500000001</v>
      </c>
      <c r="P75">
        <v>139.31</v>
      </c>
      <c r="Q75">
        <v>17.30181</v>
      </c>
      <c r="R75">
        <v>34.683</v>
      </c>
      <c r="S75">
        <v>21.727</v>
      </c>
      <c r="T75">
        <v>0</v>
      </c>
      <c r="U75">
        <v>348.97500000000002</v>
      </c>
      <c r="V75">
        <v>14.368219</v>
      </c>
      <c r="W75">
        <v>29.539539999999999</v>
      </c>
      <c r="X75">
        <v>127.59375</v>
      </c>
      <c r="Y75">
        <v>0</v>
      </c>
      <c r="Z75">
        <v>6.5537999999999998</v>
      </c>
      <c r="AA75">
        <v>42.14808</v>
      </c>
      <c r="AB75">
        <v>13.0634</v>
      </c>
      <c r="AC75">
        <v>19.35568</v>
      </c>
      <c r="AD75">
        <v>36.591700000000003</v>
      </c>
      <c r="AE75">
        <v>49.436556000000003</v>
      </c>
      <c r="AF75">
        <v>28.594000000000001</v>
      </c>
      <c r="AG75">
        <v>39.515999999999998</v>
      </c>
      <c r="AH75">
        <v>140.34540000000001</v>
      </c>
      <c r="AI75">
        <v>0</v>
      </c>
      <c r="AJ75">
        <v>0</v>
      </c>
      <c r="AK75">
        <v>0</v>
      </c>
      <c r="AL75">
        <v>58.1</v>
      </c>
      <c r="AM75">
        <v>8.6645000000000003</v>
      </c>
      <c r="AN75">
        <v>0.86085</v>
      </c>
      <c r="AO75">
        <v>28.812000000000001</v>
      </c>
      <c r="AP75">
        <v>11.529</v>
      </c>
      <c r="AQ75">
        <v>62.244</v>
      </c>
      <c r="AR75">
        <v>24.288</v>
      </c>
      <c r="AS75">
        <v>22.868400000000001</v>
      </c>
      <c r="AT75">
        <v>10.220037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68.17</v>
      </c>
      <c r="BA75">
        <f t="shared" si="4"/>
        <v>2461.3285469999996</v>
      </c>
      <c r="BB75">
        <v>72</v>
      </c>
      <c r="BD75">
        <v>21.82</v>
      </c>
      <c r="BE75">
        <v>3.58</v>
      </c>
      <c r="BF75">
        <v>0.79</v>
      </c>
      <c r="BG75">
        <v>1.92</v>
      </c>
      <c r="BH75">
        <v>5.26</v>
      </c>
      <c r="BI75">
        <v>4.6900000000000004</v>
      </c>
      <c r="BJ75">
        <v>2.72</v>
      </c>
      <c r="BK75">
        <v>2.56</v>
      </c>
      <c r="BL75">
        <v>0.81</v>
      </c>
      <c r="BM75">
        <v>0</v>
      </c>
      <c r="BN75">
        <v>0.49</v>
      </c>
      <c r="BO75">
        <v>14.1</v>
      </c>
      <c r="BP75">
        <v>3.73</v>
      </c>
      <c r="BQ75">
        <v>4.28</v>
      </c>
      <c r="BR75">
        <v>1.02</v>
      </c>
      <c r="BS75">
        <v>0.4</v>
      </c>
      <c r="BT75">
        <v>0</v>
      </c>
      <c r="BU75">
        <v>0</v>
      </c>
      <c r="BV75">
        <v>0</v>
      </c>
      <c r="BW75">
        <f t="shared" si="5"/>
        <v>68.17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628.24969999999996</v>
      </c>
      <c r="M76">
        <v>46</v>
      </c>
      <c r="N76">
        <v>118.125</v>
      </c>
      <c r="O76">
        <v>123.66562500000001</v>
      </c>
      <c r="P76">
        <v>139.31</v>
      </c>
      <c r="Q76">
        <v>21.821809999999999</v>
      </c>
      <c r="R76">
        <v>42.390099999999997</v>
      </c>
      <c r="S76">
        <v>26.3901</v>
      </c>
      <c r="T76">
        <v>0</v>
      </c>
      <c r="U76">
        <v>348.97500000000002</v>
      </c>
      <c r="V76">
        <v>14.854917</v>
      </c>
      <c r="W76">
        <v>31.969539999999999</v>
      </c>
      <c r="X76">
        <v>127.59375</v>
      </c>
      <c r="Y76">
        <v>0</v>
      </c>
      <c r="Z76">
        <v>6.5537999999999998</v>
      </c>
      <c r="AA76">
        <v>42.14808</v>
      </c>
      <c r="AB76">
        <v>26.34008</v>
      </c>
      <c r="AC76">
        <v>19.35568</v>
      </c>
      <c r="AD76">
        <v>36.591700000000003</v>
      </c>
      <c r="AE76">
        <v>49.436556000000003</v>
      </c>
      <c r="AF76">
        <v>28.594000000000001</v>
      </c>
      <c r="AG76">
        <v>39.515999999999998</v>
      </c>
      <c r="AH76">
        <v>140.34540000000001</v>
      </c>
      <c r="AI76">
        <v>0</v>
      </c>
      <c r="AJ76">
        <v>0</v>
      </c>
      <c r="AK76">
        <v>0</v>
      </c>
      <c r="AL76">
        <v>58.1</v>
      </c>
      <c r="AM76">
        <v>10.5307</v>
      </c>
      <c r="AN76">
        <v>0.86085</v>
      </c>
      <c r="AO76">
        <v>28.812000000000001</v>
      </c>
      <c r="AP76">
        <v>11.529</v>
      </c>
      <c r="AQ76">
        <v>62.244</v>
      </c>
      <c r="AR76">
        <v>24.288</v>
      </c>
      <c r="AS76">
        <v>22.868400000000001</v>
      </c>
      <c r="AT76">
        <v>10.220037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68.17</v>
      </c>
      <c r="BA76">
        <f t="shared" si="4"/>
        <v>2571.3799250000002</v>
      </c>
      <c r="BB76">
        <v>73</v>
      </c>
      <c r="BD76">
        <v>21.82</v>
      </c>
      <c r="BE76">
        <v>3.58</v>
      </c>
      <c r="BF76">
        <v>0.79</v>
      </c>
      <c r="BG76">
        <v>1.92</v>
      </c>
      <c r="BH76">
        <v>5.26</v>
      </c>
      <c r="BI76">
        <v>4.6900000000000004</v>
      </c>
      <c r="BJ76">
        <v>2.72</v>
      </c>
      <c r="BK76">
        <v>2.56</v>
      </c>
      <c r="BL76">
        <v>0.81</v>
      </c>
      <c r="BM76">
        <v>0</v>
      </c>
      <c r="BN76">
        <v>0.49</v>
      </c>
      <c r="BO76">
        <v>14.1</v>
      </c>
      <c r="BP76">
        <v>3.73</v>
      </c>
      <c r="BQ76">
        <v>4.28</v>
      </c>
      <c r="BR76">
        <v>1.02</v>
      </c>
      <c r="BS76">
        <v>0.4</v>
      </c>
      <c r="BT76">
        <v>0</v>
      </c>
      <c r="BU76">
        <v>0</v>
      </c>
      <c r="BV76">
        <v>0</v>
      </c>
      <c r="BW76">
        <f t="shared" si="5"/>
        <v>68.17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649.17769999999996</v>
      </c>
      <c r="M77">
        <v>46</v>
      </c>
      <c r="N77">
        <v>118.125</v>
      </c>
      <c r="O77">
        <v>123.66562500000001</v>
      </c>
      <c r="P77">
        <v>139.31</v>
      </c>
      <c r="Q77">
        <v>21.821809999999999</v>
      </c>
      <c r="R77">
        <v>42.390099999999997</v>
      </c>
      <c r="S77">
        <v>26.3901</v>
      </c>
      <c r="T77">
        <v>0</v>
      </c>
      <c r="U77">
        <v>348.97500000000002</v>
      </c>
      <c r="V77">
        <v>14.854917</v>
      </c>
      <c r="W77">
        <v>31.969539999999999</v>
      </c>
      <c r="X77">
        <v>127.59375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36.591700000000003</v>
      </c>
      <c r="AE77">
        <v>49.436556000000003</v>
      </c>
      <c r="AF77">
        <v>28.594000000000001</v>
      </c>
      <c r="AG77">
        <v>39.515999999999998</v>
      </c>
      <c r="AH77">
        <v>140.34540000000001</v>
      </c>
      <c r="AI77">
        <v>3.1825000000000001</v>
      </c>
      <c r="AJ77">
        <v>0</v>
      </c>
      <c r="AK77">
        <v>0</v>
      </c>
      <c r="AL77">
        <v>58.1</v>
      </c>
      <c r="AM77">
        <v>10.5307</v>
      </c>
      <c r="AN77">
        <v>0.86085</v>
      </c>
      <c r="AO77">
        <v>28.812000000000001</v>
      </c>
      <c r="AP77">
        <v>11.529</v>
      </c>
      <c r="AQ77">
        <v>62.244</v>
      </c>
      <c r="AR77">
        <v>24.288</v>
      </c>
      <c r="AS77">
        <v>22.868400000000001</v>
      </c>
      <c r="AT77">
        <v>10.220037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54.749999999999993</v>
      </c>
      <c r="BA77">
        <f t="shared" si="4"/>
        <v>2582.0704249999999</v>
      </c>
      <c r="BB77">
        <v>74</v>
      </c>
      <c r="BD77">
        <v>8.4</v>
      </c>
      <c r="BE77">
        <v>3.58</v>
      </c>
      <c r="BF77">
        <v>0.79</v>
      </c>
      <c r="BG77">
        <v>1.92</v>
      </c>
      <c r="BH77">
        <v>5.26</v>
      </c>
      <c r="BI77">
        <v>4.6900000000000004</v>
      </c>
      <c r="BJ77">
        <v>2.72</v>
      </c>
      <c r="BK77">
        <v>2.56</v>
      </c>
      <c r="BL77">
        <v>0.81</v>
      </c>
      <c r="BM77">
        <v>0</v>
      </c>
      <c r="BN77">
        <v>0.49</v>
      </c>
      <c r="BO77">
        <v>14.1</v>
      </c>
      <c r="BP77">
        <v>3.73</v>
      </c>
      <c r="BQ77">
        <v>4.28</v>
      </c>
      <c r="BR77">
        <v>1.02</v>
      </c>
      <c r="BS77">
        <v>0.4</v>
      </c>
      <c r="BT77">
        <v>0</v>
      </c>
      <c r="BU77">
        <v>0</v>
      </c>
      <c r="BV77">
        <v>0</v>
      </c>
      <c r="BW77">
        <f t="shared" si="5"/>
        <v>54.749999999999993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649.17769999999996</v>
      </c>
      <c r="M78">
        <v>46</v>
      </c>
      <c r="N78">
        <v>118.125</v>
      </c>
      <c r="O78">
        <v>123.66562500000001</v>
      </c>
      <c r="P78">
        <v>139.31</v>
      </c>
      <c r="Q78">
        <v>21.821809999999999</v>
      </c>
      <c r="R78">
        <v>42.390099999999997</v>
      </c>
      <c r="S78">
        <v>26.3901</v>
      </c>
      <c r="T78">
        <v>0</v>
      </c>
      <c r="U78">
        <v>348.97500000000002</v>
      </c>
      <c r="V78">
        <v>14.253199</v>
      </c>
      <c r="W78">
        <v>23.199539999999999</v>
      </c>
      <c r="X78">
        <v>49.171875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36.591700000000003</v>
      </c>
      <c r="AE78">
        <v>49.436556000000003</v>
      </c>
      <c r="AF78">
        <v>28.594000000000001</v>
      </c>
      <c r="AG78">
        <v>39.515999999999998</v>
      </c>
      <c r="AH78">
        <v>140.34540000000001</v>
      </c>
      <c r="AI78">
        <v>14.003</v>
      </c>
      <c r="AJ78">
        <v>0</v>
      </c>
      <c r="AK78">
        <v>0</v>
      </c>
      <c r="AL78">
        <v>58.1</v>
      </c>
      <c r="AM78">
        <v>10.5307</v>
      </c>
      <c r="AN78">
        <v>0.86085</v>
      </c>
      <c r="AO78">
        <v>28.812000000000001</v>
      </c>
      <c r="AP78">
        <v>11.529</v>
      </c>
      <c r="AQ78">
        <v>62.244</v>
      </c>
      <c r="AR78">
        <v>24.288</v>
      </c>
      <c r="AS78">
        <v>22.868400000000001</v>
      </c>
      <c r="AT78">
        <v>10.220037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54.749999999999993</v>
      </c>
      <c r="BA78">
        <f t="shared" si="4"/>
        <v>2505.0973319999998</v>
      </c>
      <c r="BB78">
        <v>75</v>
      </c>
      <c r="BD78">
        <v>8.4</v>
      </c>
      <c r="BE78">
        <v>3.58</v>
      </c>
      <c r="BF78">
        <v>0.79</v>
      </c>
      <c r="BG78">
        <v>1.92</v>
      </c>
      <c r="BH78">
        <v>5.26</v>
      </c>
      <c r="BI78">
        <v>4.6900000000000004</v>
      </c>
      <c r="BJ78">
        <v>2.72</v>
      </c>
      <c r="BK78">
        <v>2.56</v>
      </c>
      <c r="BL78">
        <v>0.81</v>
      </c>
      <c r="BM78">
        <v>0</v>
      </c>
      <c r="BN78">
        <v>0.49</v>
      </c>
      <c r="BO78">
        <v>14.1</v>
      </c>
      <c r="BP78">
        <v>3.73</v>
      </c>
      <c r="BQ78">
        <v>4.28</v>
      </c>
      <c r="BR78">
        <v>1.02</v>
      </c>
      <c r="BS78">
        <v>0.4</v>
      </c>
      <c r="BT78">
        <v>0</v>
      </c>
      <c r="BU78">
        <v>0</v>
      </c>
      <c r="BV78">
        <v>0</v>
      </c>
      <c r="BW78">
        <f t="shared" si="5"/>
        <v>54.749999999999993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649.17769999999996</v>
      </c>
      <c r="M79">
        <v>46</v>
      </c>
      <c r="N79">
        <v>118.125</v>
      </c>
      <c r="O79">
        <v>123.66562500000001</v>
      </c>
      <c r="P79">
        <v>139.31</v>
      </c>
      <c r="Q79">
        <v>17.160779999999999</v>
      </c>
      <c r="R79">
        <v>42.390099999999997</v>
      </c>
      <c r="S79">
        <v>26.3901</v>
      </c>
      <c r="T79">
        <v>0</v>
      </c>
      <c r="U79">
        <v>348.97500000000002</v>
      </c>
      <c r="V79">
        <v>14.253199</v>
      </c>
      <c r="W79">
        <v>23.199539999999999</v>
      </c>
      <c r="X79">
        <v>49.171875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38.5732</v>
      </c>
      <c r="AE79">
        <v>49.436556000000003</v>
      </c>
      <c r="AF79">
        <v>30.171600000000002</v>
      </c>
      <c r="AG79">
        <v>39.515999999999998</v>
      </c>
      <c r="AH79">
        <v>140.34540000000001</v>
      </c>
      <c r="AI79">
        <v>15.276</v>
      </c>
      <c r="AJ79">
        <v>0</v>
      </c>
      <c r="AK79">
        <v>0</v>
      </c>
      <c r="AL79">
        <v>69.72</v>
      </c>
      <c r="AM79">
        <v>15.836040000000001</v>
      </c>
      <c r="AN79">
        <v>0.86085</v>
      </c>
      <c r="AO79">
        <v>28.812000000000001</v>
      </c>
      <c r="AP79">
        <v>11.529</v>
      </c>
      <c r="AQ79">
        <v>62.244</v>
      </c>
      <c r="AR79">
        <v>52.991999999999997</v>
      </c>
      <c r="AS79">
        <v>26.904</v>
      </c>
      <c r="AT79">
        <v>10.220037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68.17</v>
      </c>
      <c r="BA79">
        <f t="shared" si="4"/>
        <v>2604.3381100000001</v>
      </c>
      <c r="BB79">
        <v>76</v>
      </c>
      <c r="BD79">
        <v>21.82</v>
      </c>
      <c r="BE79">
        <v>3.58</v>
      </c>
      <c r="BF79">
        <v>0.79</v>
      </c>
      <c r="BG79">
        <v>1.92</v>
      </c>
      <c r="BH79">
        <v>5.26</v>
      </c>
      <c r="BI79">
        <v>4.6900000000000004</v>
      </c>
      <c r="BJ79">
        <v>2.72</v>
      </c>
      <c r="BK79">
        <v>2.56</v>
      </c>
      <c r="BL79">
        <v>0.81</v>
      </c>
      <c r="BM79">
        <v>0</v>
      </c>
      <c r="BN79">
        <v>0.49</v>
      </c>
      <c r="BO79">
        <v>14.1</v>
      </c>
      <c r="BP79">
        <v>3.73</v>
      </c>
      <c r="BQ79">
        <v>4.28</v>
      </c>
      <c r="BR79">
        <v>1.02</v>
      </c>
      <c r="BS79">
        <v>0.4</v>
      </c>
      <c r="BT79">
        <v>0</v>
      </c>
      <c r="BU79">
        <v>0</v>
      </c>
      <c r="BV79">
        <v>0</v>
      </c>
      <c r="BW79">
        <f t="shared" si="5"/>
        <v>68.17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649.17769999999996</v>
      </c>
      <c r="M80">
        <v>46</v>
      </c>
      <c r="N80">
        <v>118.125</v>
      </c>
      <c r="O80">
        <v>123.66562500000001</v>
      </c>
      <c r="P80">
        <v>139.31</v>
      </c>
      <c r="Q80">
        <v>17.160779999999999</v>
      </c>
      <c r="R80">
        <v>42.390099999999997</v>
      </c>
      <c r="S80">
        <v>26.3901</v>
      </c>
      <c r="T80">
        <v>0</v>
      </c>
      <c r="U80">
        <v>348.97500000000002</v>
      </c>
      <c r="V80">
        <v>14.253199</v>
      </c>
      <c r="W80">
        <v>23.199539999999999</v>
      </c>
      <c r="X80">
        <v>49.171875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38.5732</v>
      </c>
      <c r="AE80">
        <v>49.436556000000003</v>
      </c>
      <c r="AF80">
        <v>30.171600000000002</v>
      </c>
      <c r="AG80">
        <v>39.515999999999998</v>
      </c>
      <c r="AH80">
        <v>140.34540000000001</v>
      </c>
      <c r="AI80">
        <v>48.883200000000002</v>
      </c>
      <c r="AJ80">
        <v>0</v>
      </c>
      <c r="AK80">
        <v>0</v>
      </c>
      <c r="AL80">
        <v>83.664000000000001</v>
      </c>
      <c r="AM80">
        <v>15.836040000000001</v>
      </c>
      <c r="AN80">
        <v>0.86085</v>
      </c>
      <c r="AO80">
        <v>28.812000000000001</v>
      </c>
      <c r="AP80">
        <v>11.529</v>
      </c>
      <c r="AQ80">
        <v>62.244</v>
      </c>
      <c r="AR80">
        <v>52.991999999999997</v>
      </c>
      <c r="AS80">
        <v>26.904</v>
      </c>
      <c r="AT80">
        <v>10.220037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68.17</v>
      </c>
      <c r="BA80">
        <f t="shared" si="4"/>
        <v>2651.8893100000009</v>
      </c>
      <c r="BB80">
        <v>77</v>
      </c>
      <c r="BD80">
        <v>21.82</v>
      </c>
      <c r="BE80">
        <v>3.58</v>
      </c>
      <c r="BF80">
        <v>0.79</v>
      </c>
      <c r="BG80">
        <v>1.92</v>
      </c>
      <c r="BH80">
        <v>5.26</v>
      </c>
      <c r="BI80">
        <v>4.6900000000000004</v>
      </c>
      <c r="BJ80">
        <v>2.72</v>
      </c>
      <c r="BK80">
        <v>2.56</v>
      </c>
      <c r="BL80">
        <v>0.81</v>
      </c>
      <c r="BM80">
        <v>0</v>
      </c>
      <c r="BN80">
        <v>0.49</v>
      </c>
      <c r="BO80">
        <v>14.1</v>
      </c>
      <c r="BP80">
        <v>3.73</v>
      </c>
      <c r="BQ80">
        <v>4.28</v>
      </c>
      <c r="BR80">
        <v>1.02</v>
      </c>
      <c r="BS80">
        <v>0.4</v>
      </c>
      <c r="BT80">
        <v>0</v>
      </c>
      <c r="BU80">
        <v>0</v>
      </c>
      <c r="BV80">
        <v>0</v>
      </c>
      <c r="BW80">
        <f t="shared" si="5"/>
        <v>68.17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649.17769999999996</v>
      </c>
      <c r="M81">
        <v>46</v>
      </c>
      <c r="N81">
        <v>118.125</v>
      </c>
      <c r="O81">
        <v>123.66562500000001</v>
      </c>
      <c r="P81">
        <v>139.31</v>
      </c>
      <c r="Q81">
        <v>17.160779999999999</v>
      </c>
      <c r="R81">
        <v>42.390099999999997</v>
      </c>
      <c r="S81">
        <v>26.3901</v>
      </c>
      <c r="T81">
        <v>0</v>
      </c>
      <c r="U81">
        <v>348.97500000000002</v>
      </c>
      <c r="V81">
        <v>14.253199</v>
      </c>
      <c r="W81">
        <v>23.199539999999999</v>
      </c>
      <c r="X81">
        <v>49.171875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38.5732</v>
      </c>
      <c r="AE81">
        <v>49.436556000000003</v>
      </c>
      <c r="AF81">
        <v>30.171600000000002</v>
      </c>
      <c r="AG81">
        <v>39.515999999999998</v>
      </c>
      <c r="AH81">
        <v>140.34540000000001</v>
      </c>
      <c r="AI81">
        <v>48.883200000000002</v>
      </c>
      <c r="AJ81">
        <v>0</v>
      </c>
      <c r="AK81">
        <v>0</v>
      </c>
      <c r="AL81">
        <v>83.664000000000001</v>
      </c>
      <c r="AM81">
        <v>15.836040000000001</v>
      </c>
      <c r="AN81">
        <v>0.86085</v>
      </c>
      <c r="AO81">
        <v>28.812000000000001</v>
      </c>
      <c r="AP81">
        <v>11.529</v>
      </c>
      <c r="AQ81">
        <v>62.244</v>
      </c>
      <c r="AR81">
        <v>28.704000000000001</v>
      </c>
      <c r="AS81">
        <v>22.195799999999998</v>
      </c>
      <c r="AT81">
        <v>10.220037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68.17</v>
      </c>
      <c r="BA81">
        <f t="shared" si="4"/>
        <v>2622.8931100000009</v>
      </c>
      <c r="BB81">
        <v>78</v>
      </c>
      <c r="BD81">
        <v>21.82</v>
      </c>
      <c r="BE81">
        <v>3.58</v>
      </c>
      <c r="BF81">
        <v>0.79</v>
      </c>
      <c r="BG81">
        <v>1.92</v>
      </c>
      <c r="BH81">
        <v>5.26</v>
      </c>
      <c r="BI81">
        <v>4.6900000000000004</v>
      </c>
      <c r="BJ81">
        <v>2.72</v>
      </c>
      <c r="BK81">
        <v>2.56</v>
      </c>
      <c r="BL81">
        <v>0.81</v>
      </c>
      <c r="BM81">
        <v>0</v>
      </c>
      <c r="BN81">
        <v>0.49</v>
      </c>
      <c r="BO81">
        <v>14.1</v>
      </c>
      <c r="BP81">
        <v>3.73</v>
      </c>
      <c r="BQ81">
        <v>4.28</v>
      </c>
      <c r="BR81">
        <v>1.02</v>
      </c>
      <c r="BS81">
        <v>0.4</v>
      </c>
      <c r="BT81">
        <v>0</v>
      </c>
      <c r="BU81">
        <v>0</v>
      </c>
      <c r="BV81">
        <v>0</v>
      </c>
      <c r="BW81">
        <f t="shared" si="5"/>
        <v>68.17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139.31</v>
      </c>
      <c r="Q82">
        <v>17.160779999999999</v>
      </c>
      <c r="R82">
        <v>42.390099999999997</v>
      </c>
      <c r="S82">
        <v>26.3901</v>
      </c>
      <c r="T82">
        <v>0</v>
      </c>
      <c r="U82">
        <v>348.97500000000002</v>
      </c>
      <c r="V82">
        <v>14.253199</v>
      </c>
      <c r="W82">
        <v>23.199539999999999</v>
      </c>
      <c r="X82">
        <v>49.171875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38.5732</v>
      </c>
      <c r="AE82">
        <v>49.436556000000003</v>
      </c>
      <c r="AF82">
        <v>30.171600000000002</v>
      </c>
      <c r="AG82">
        <v>39.515999999999998</v>
      </c>
      <c r="AH82">
        <v>140.34540000000001</v>
      </c>
      <c r="AI82">
        <v>48.883200000000002</v>
      </c>
      <c r="AJ82">
        <v>0</v>
      </c>
      <c r="AK82">
        <v>0</v>
      </c>
      <c r="AL82">
        <v>83.664000000000001</v>
      </c>
      <c r="AM82">
        <v>15.836040000000001</v>
      </c>
      <c r="AN82">
        <v>0.86085</v>
      </c>
      <c r="AO82">
        <v>28.812000000000001</v>
      </c>
      <c r="AP82">
        <v>11.529</v>
      </c>
      <c r="AQ82">
        <v>62.244</v>
      </c>
      <c r="AR82">
        <v>28.704000000000001</v>
      </c>
      <c r="AS82">
        <v>22.195799999999998</v>
      </c>
      <c r="AT82">
        <v>10.220037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68.17</v>
      </c>
      <c r="BA82">
        <f t="shared" si="4"/>
        <v>2626.865510000001</v>
      </c>
      <c r="BB82">
        <v>79</v>
      </c>
      <c r="BD82">
        <v>21.82</v>
      </c>
      <c r="BE82">
        <v>3.58</v>
      </c>
      <c r="BF82">
        <v>0.79</v>
      </c>
      <c r="BG82">
        <v>1.92</v>
      </c>
      <c r="BH82">
        <v>5.26</v>
      </c>
      <c r="BI82">
        <v>4.6900000000000004</v>
      </c>
      <c r="BJ82">
        <v>2.72</v>
      </c>
      <c r="BK82">
        <v>2.56</v>
      </c>
      <c r="BL82">
        <v>0.81</v>
      </c>
      <c r="BM82">
        <v>0</v>
      </c>
      <c r="BN82">
        <v>0.49</v>
      </c>
      <c r="BO82">
        <v>14.1</v>
      </c>
      <c r="BP82">
        <v>3.73</v>
      </c>
      <c r="BQ82">
        <v>4.28</v>
      </c>
      <c r="BR82">
        <v>1.02</v>
      </c>
      <c r="BS82">
        <v>0.4</v>
      </c>
      <c r="BT82">
        <v>0</v>
      </c>
      <c r="BU82">
        <v>0</v>
      </c>
      <c r="BV82">
        <v>0</v>
      </c>
      <c r="BW82">
        <f t="shared" si="5"/>
        <v>68.17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139.31</v>
      </c>
      <c r="Q83">
        <v>17.160779999999999</v>
      </c>
      <c r="R83">
        <v>42.390099999999997</v>
      </c>
      <c r="S83">
        <v>26.3901</v>
      </c>
      <c r="T83">
        <v>0</v>
      </c>
      <c r="U83">
        <v>348.97500000000002</v>
      </c>
      <c r="V83">
        <v>14.253199</v>
      </c>
      <c r="W83">
        <v>23.199539999999999</v>
      </c>
      <c r="X83">
        <v>49.171875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38.5732</v>
      </c>
      <c r="AE83">
        <v>49.436556000000003</v>
      </c>
      <c r="AF83">
        <v>30.171600000000002</v>
      </c>
      <c r="AG83">
        <v>39.515999999999998</v>
      </c>
      <c r="AH83">
        <v>140.34540000000001</v>
      </c>
      <c r="AI83">
        <v>48.883200000000002</v>
      </c>
      <c r="AJ83">
        <v>0</v>
      </c>
      <c r="AK83">
        <v>0</v>
      </c>
      <c r="AL83">
        <v>83.664000000000001</v>
      </c>
      <c r="AM83">
        <v>15.836040000000001</v>
      </c>
      <c r="AN83">
        <v>0.86085</v>
      </c>
      <c r="AO83">
        <v>28.812000000000001</v>
      </c>
      <c r="AP83">
        <v>11.529</v>
      </c>
      <c r="AQ83">
        <v>62.244</v>
      </c>
      <c r="AR83">
        <v>28.704000000000001</v>
      </c>
      <c r="AS83">
        <v>22.195799999999998</v>
      </c>
      <c r="AT83">
        <v>10.220037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68.17</v>
      </c>
      <c r="BA83">
        <f t="shared" si="4"/>
        <v>2626.865510000001</v>
      </c>
      <c r="BB83">
        <v>80</v>
      </c>
      <c r="BD83">
        <v>21.82</v>
      </c>
      <c r="BE83">
        <v>3.58</v>
      </c>
      <c r="BF83">
        <v>0.79</v>
      </c>
      <c r="BG83">
        <v>1.92</v>
      </c>
      <c r="BH83">
        <v>5.26</v>
      </c>
      <c r="BI83">
        <v>4.6900000000000004</v>
      </c>
      <c r="BJ83">
        <v>2.72</v>
      </c>
      <c r="BK83">
        <v>2.56</v>
      </c>
      <c r="BL83">
        <v>0.81</v>
      </c>
      <c r="BM83">
        <v>0</v>
      </c>
      <c r="BN83">
        <v>0.49</v>
      </c>
      <c r="BO83">
        <v>14.1</v>
      </c>
      <c r="BP83">
        <v>3.73</v>
      </c>
      <c r="BQ83">
        <v>4.28</v>
      </c>
      <c r="BR83">
        <v>1.02</v>
      </c>
      <c r="BS83">
        <v>0.4</v>
      </c>
      <c r="BT83">
        <v>0</v>
      </c>
      <c r="BU83">
        <v>0</v>
      </c>
      <c r="BV83">
        <v>0</v>
      </c>
      <c r="BW83">
        <f t="shared" si="5"/>
        <v>68.17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139.31</v>
      </c>
      <c r="Q84">
        <v>17.160779999999999</v>
      </c>
      <c r="R84">
        <v>42.390099999999997</v>
      </c>
      <c r="S84">
        <v>26.3901</v>
      </c>
      <c r="T84">
        <v>0</v>
      </c>
      <c r="U84">
        <v>348.97500000000002</v>
      </c>
      <c r="V84">
        <v>14.253199</v>
      </c>
      <c r="W84">
        <v>23.199539999999999</v>
      </c>
      <c r="X84">
        <v>49.171875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38.5732</v>
      </c>
      <c r="AE84">
        <v>49.436556000000003</v>
      </c>
      <c r="AF84">
        <v>30.171600000000002</v>
      </c>
      <c r="AG84">
        <v>39.515999999999998</v>
      </c>
      <c r="AH84">
        <v>140.34540000000001</v>
      </c>
      <c r="AI84">
        <v>48.883200000000002</v>
      </c>
      <c r="AJ84">
        <v>0</v>
      </c>
      <c r="AK84">
        <v>0</v>
      </c>
      <c r="AL84">
        <v>83.664000000000001</v>
      </c>
      <c r="AM84">
        <v>15.836040000000001</v>
      </c>
      <c r="AN84">
        <v>0.86085</v>
      </c>
      <c r="AO84">
        <v>28.812000000000001</v>
      </c>
      <c r="AP84">
        <v>11.529</v>
      </c>
      <c r="AQ84">
        <v>62.244</v>
      </c>
      <c r="AR84">
        <v>28.704000000000001</v>
      </c>
      <c r="AS84">
        <v>22.195799999999998</v>
      </c>
      <c r="AT84">
        <v>10.220037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68.17</v>
      </c>
      <c r="BA84">
        <f t="shared" si="4"/>
        <v>2626.865510000001</v>
      </c>
      <c r="BB84">
        <v>81</v>
      </c>
      <c r="BD84">
        <v>21.82</v>
      </c>
      <c r="BE84">
        <v>3.58</v>
      </c>
      <c r="BF84">
        <v>0.79</v>
      </c>
      <c r="BG84">
        <v>1.92</v>
      </c>
      <c r="BH84">
        <v>5.26</v>
      </c>
      <c r="BI84">
        <v>4.6900000000000004</v>
      </c>
      <c r="BJ84">
        <v>2.72</v>
      </c>
      <c r="BK84">
        <v>2.56</v>
      </c>
      <c r="BL84">
        <v>0.81</v>
      </c>
      <c r="BM84">
        <v>0</v>
      </c>
      <c r="BN84">
        <v>0.49</v>
      </c>
      <c r="BO84">
        <v>14.1</v>
      </c>
      <c r="BP84">
        <v>3.73</v>
      </c>
      <c r="BQ84">
        <v>4.28</v>
      </c>
      <c r="BR84">
        <v>1.02</v>
      </c>
      <c r="BS84">
        <v>0.4</v>
      </c>
      <c r="BT84">
        <v>0</v>
      </c>
      <c r="BU84">
        <v>0</v>
      </c>
      <c r="BV84">
        <v>0</v>
      </c>
      <c r="BW84">
        <f t="shared" si="5"/>
        <v>68.17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139.31</v>
      </c>
      <c r="Q85">
        <v>10.911809999999999</v>
      </c>
      <c r="R85">
        <v>42.390099999999997</v>
      </c>
      <c r="S85">
        <v>26.3901</v>
      </c>
      <c r="T85">
        <v>0</v>
      </c>
      <c r="U85">
        <v>348.97500000000002</v>
      </c>
      <c r="V85">
        <v>14.253199</v>
      </c>
      <c r="W85">
        <v>23.199539999999999</v>
      </c>
      <c r="X85">
        <v>49.171875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38.5732</v>
      </c>
      <c r="AE85">
        <v>49.436556000000003</v>
      </c>
      <c r="AF85">
        <v>30.171600000000002</v>
      </c>
      <c r="AG85">
        <v>39.515999999999998</v>
      </c>
      <c r="AH85">
        <v>140.34540000000001</v>
      </c>
      <c r="AI85">
        <v>48.883200000000002</v>
      </c>
      <c r="AJ85">
        <v>0</v>
      </c>
      <c r="AK85">
        <v>0</v>
      </c>
      <c r="AL85">
        <v>83.664000000000001</v>
      </c>
      <c r="AM85">
        <v>15.836040000000001</v>
      </c>
      <c r="AN85">
        <v>0.86085</v>
      </c>
      <c r="AO85">
        <v>28.812000000000001</v>
      </c>
      <c r="AP85">
        <v>11.529</v>
      </c>
      <c r="AQ85">
        <v>62.244</v>
      </c>
      <c r="AR85">
        <v>33.119999999999997</v>
      </c>
      <c r="AS85">
        <v>22.195799999999998</v>
      </c>
      <c r="AT85">
        <v>10.220037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68.17</v>
      </c>
      <c r="BA85">
        <f t="shared" si="4"/>
        <v>2625.0325400000011</v>
      </c>
      <c r="BB85">
        <v>82</v>
      </c>
      <c r="BD85">
        <v>21.82</v>
      </c>
      <c r="BE85">
        <v>3.58</v>
      </c>
      <c r="BF85">
        <v>0.79</v>
      </c>
      <c r="BG85">
        <v>1.92</v>
      </c>
      <c r="BH85">
        <v>5.26</v>
      </c>
      <c r="BI85">
        <v>4.6900000000000004</v>
      </c>
      <c r="BJ85">
        <v>2.72</v>
      </c>
      <c r="BK85">
        <v>2.56</v>
      </c>
      <c r="BL85">
        <v>0.81</v>
      </c>
      <c r="BM85">
        <v>0</v>
      </c>
      <c r="BN85">
        <v>0.49</v>
      </c>
      <c r="BO85">
        <v>14.1</v>
      </c>
      <c r="BP85">
        <v>3.73</v>
      </c>
      <c r="BQ85">
        <v>4.28</v>
      </c>
      <c r="BR85">
        <v>1.02</v>
      </c>
      <c r="BS85">
        <v>0.4</v>
      </c>
      <c r="BT85">
        <v>0</v>
      </c>
      <c r="BU85">
        <v>0</v>
      </c>
      <c r="BV85">
        <v>0</v>
      </c>
      <c r="BW85">
        <f t="shared" si="5"/>
        <v>68.17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139.31</v>
      </c>
      <c r="Q86">
        <v>10.911809999999999</v>
      </c>
      <c r="R86">
        <v>42.390099999999997</v>
      </c>
      <c r="S86">
        <v>26.3901</v>
      </c>
      <c r="T86">
        <v>0</v>
      </c>
      <c r="U86">
        <v>348.97500000000002</v>
      </c>
      <c r="V86">
        <v>14.253199</v>
      </c>
      <c r="W86">
        <v>23.199539999999999</v>
      </c>
      <c r="X86">
        <v>49.171875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38.5732</v>
      </c>
      <c r="AE86">
        <v>49.436556000000003</v>
      </c>
      <c r="AF86">
        <v>30.171600000000002</v>
      </c>
      <c r="AG86">
        <v>39.515999999999998</v>
      </c>
      <c r="AH86">
        <v>140.34540000000001</v>
      </c>
      <c r="AI86">
        <v>15.276</v>
      </c>
      <c r="AJ86">
        <v>0</v>
      </c>
      <c r="AK86">
        <v>0</v>
      </c>
      <c r="AL86">
        <v>69.72</v>
      </c>
      <c r="AM86">
        <v>15.836040000000001</v>
      </c>
      <c r="AN86">
        <v>0.86085</v>
      </c>
      <c r="AO86">
        <v>28.812000000000001</v>
      </c>
      <c r="AP86">
        <v>11.529</v>
      </c>
      <c r="AQ86">
        <v>62.244</v>
      </c>
      <c r="AR86">
        <v>33.119999999999997</v>
      </c>
      <c r="AS86">
        <v>22.195799999999998</v>
      </c>
      <c r="AT86">
        <v>10.220037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68.17</v>
      </c>
      <c r="BA86">
        <f t="shared" si="4"/>
        <v>2577.4813400000003</v>
      </c>
      <c r="BB86">
        <v>83</v>
      </c>
      <c r="BD86">
        <v>21.82</v>
      </c>
      <c r="BE86">
        <v>3.58</v>
      </c>
      <c r="BF86">
        <v>0.79</v>
      </c>
      <c r="BG86">
        <v>1.92</v>
      </c>
      <c r="BH86">
        <v>5.26</v>
      </c>
      <c r="BI86">
        <v>4.6900000000000004</v>
      </c>
      <c r="BJ86">
        <v>2.72</v>
      </c>
      <c r="BK86">
        <v>2.56</v>
      </c>
      <c r="BL86">
        <v>0.81</v>
      </c>
      <c r="BM86">
        <v>0</v>
      </c>
      <c r="BN86">
        <v>0.49</v>
      </c>
      <c r="BO86">
        <v>14.1</v>
      </c>
      <c r="BP86">
        <v>3.73</v>
      </c>
      <c r="BQ86">
        <v>4.28</v>
      </c>
      <c r="BR86">
        <v>1.02</v>
      </c>
      <c r="BS86">
        <v>0.4</v>
      </c>
      <c r="BT86">
        <v>0</v>
      </c>
      <c r="BU86">
        <v>0</v>
      </c>
      <c r="BV86">
        <v>0</v>
      </c>
      <c r="BW86">
        <f t="shared" si="5"/>
        <v>68.17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139.31</v>
      </c>
      <c r="Q87">
        <v>10.911809999999999</v>
      </c>
      <c r="R87">
        <v>42.390099999999997</v>
      </c>
      <c r="S87">
        <v>26.3901</v>
      </c>
      <c r="T87">
        <v>0</v>
      </c>
      <c r="U87">
        <v>348.97500000000002</v>
      </c>
      <c r="V87">
        <v>14.253199</v>
      </c>
      <c r="W87">
        <v>23.199539999999999</v>
      </c>
      <c r="X87">
        <v>49.171875</v>
      </c>
      <c r="Y87">
        <v>0</v>
      </c>
      <c r="Z87">
        <v>3.3</v>
      </c>
      <c r="AA87">
        <v>42.14808</v>
      </c>
      <c r="AB87">
        <v>26.34008</v>
      </c>
      <c r="AC87">
        <v>29.062808</v>
      </c>
      <c r="AD87">
        <v>36.591700000000003</v>
      </c>
      <c r="AE87">
        <v>49.436556000000003</v>
      </c>
      <c r="AF87">
        <v>28.594000000000001</v>
      </c>
      <c r="AG87">
        <v>39.515999999999998</v>
      </c>
      <c r="AH87">
        <v>116.9545</v>
      </c>
      <c r="AI87">
        <v>14.003</v>
      </c>
      <c r="AJ87">
        <v>0</v>
      </c>
      <c r="AK87">
        <v>0</v>
      </c>
      <c r="AL87">
        <v>60.423999999999999</v>
      </c>
      <c r="AM87">
        <v>10.5307</v>
      </c>
      <c r="AN87">
        <v>0.86085</v>
      </c>
      <c r="AO87">
        <v>28.812000000000001</v>
      </c>
      <c r="AP87">
        <v>11.529</v>
      </c>
      <c r="AQ87">
        <v>62.244</v>
      </c>
      <c r="AR87">
        <v>33.119999999999997</v>
      </c>
      <c r="AS87">
        <v>22.195799999999998</v>
      </c>
      <c r="AT87">
        <v>10.220037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68.17</v>
      </c>
      <c r="BA87">
        <f t="shared" si="4"/>
        <v>2505.12556</v>
      </c>
      <c r="BB87">
        <v>84</v>
      </c>
      <c r="BD87">
        <v>21.82</v>
      </c>
      <c r="BE87">
        <v>3.58</v>
      </c>
      <c r="BF87">
        <v>0.79</v>
      </c>
      <c r="BG87">
        <v>1.92</v>
      </c>
      <c r="BH87">
        <v>5.26</v>
      </c>
      <c r="BI87">
        <v>4.6900000000000004</v>
      </c>
      <c r="BJ87">
        <v>2.72</v>
      </c>
      <c r="BK87">
        <v>2.56</v>
      </c>
      <c r="BL87">
        <v>0.81</v>
      </c>
      <c r="BM87">
        <v>0</v>
      </c>
      <c r="BN87">
        <v>0.49</v>
      </c>
      <c r="BO87">
        <v>14.1</v>
      </c>
      <c r="BP87">
        <v>3.73</v>
      </c>
      <c r="BQ87">
        <v>4.28</v>
      </c>
      <c r="BR87">
        <v>1.02</v>
      </c>
      <c r="BS87">
        <v>0.4</v>
      </c>
      <c r="BT87">
        <v>0</v>
      </c>
      <c r="BU87">
        <v>0</v>
      </c>
      <c r="BV87">
        <v>0</v>
      </c>
      <c r="BW87">
        <f t="shared" si="5"/>
        <v>68.17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139.31</v>
      </c>
      <c r="Q88">
        <v>10.911809999999999</v>
      </c>
      <c r="R88">
        <v>42.390099999999997</v>
      </c>
      <c r="S88">
        <v>26.3901</v>
      </c>
      <c r="T88">
        <v>0</v>
      </c>
      <c r="U88">
        <v>348.97500000000002</v>
      </c>
      <c r="V88">
        <v>14.253199</v>
      </c>
      <c r="W88">
        <v>23.199539999999999</v>
      </c>
      <c r="X88">
        <v>49.171875</v>
      </c>
      <c r="Y88">
        <v>0</v>
      </c>
      <c r="Z88">
        <v>3.3</v>
      </c>
      <c r="AA88">
        <v>42.14808</v>
      </c>
      <c r="AB88">
        <v>26.34008</v>
      </c>
      <c r="AC88">
        <v>29.062808</v>
      </c>
      <c r="AD88">
        <v>36.591700000000003</v>
      </c>
      <c r="AE88">
        <v>49.436556000000003</v>
      </c>
      <c r="AF88">
        <v>28.594000000000001</v>
      </c>
      <c r="AG88">
        <v>39.515999999999998</v>
      </c>
      <c r="AH88">
        <v>116.9545</v>
      </c>
      <c r="AI88">
        <v>14.003</v>
      </c>
      <c r="AJ88">
        <v>0</v>
      </c>
      <c r="AK88">
        <v>0</v>
      </c>
      <c r="AL88">
        <v>60.423999999999999</v>
      </c>
      <c r="AM88">
        <v>10.5307</v>
      </c>
      <c r="AN88">
        <v>0.86085</v>
      </c>
      <c r="AO88">
        <v>28.812000000000001</v>
      </c>
      <c r="AP88">
        <v>11.529</v>
      </c>
      <c r="AQ88">
        <v>62.244</v>
      </c>
      <c r="AR88">
        <v>33.119999999999997</v>
      </c>
      <c r="AS88">
        <v>22.195799999999998</v>
      </c>
      <c r="AT88">
        <v>10.220037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68.17</v>
      </c>
      <c r="BA88">
        <f t="shared" si="4"/>
        <v>2505.12556</v>
      </c>
      <c r="BB88">
        <v>85</v>
      </c>
      <c r="BD88">
        <v>21.82</v>
      </c>
      <c r="BE88">
        <v>3.58</v>
      </c>
      <c r="BF88">
        <v>0.79</v>
      </c>
      <c r="BG88">
        <v>1.92</v>
      </c>
      <c r="BH88">
        <v>5.26</v>
      </c>
      <c r="BI88">
        <v>4.6900000000000004</v>
      </c>
      <c r="BJ88">
        <v>2.72</v>
      </c>
      <c r="BK88">
        <v>2.56</v>
      </c>
      <c r="BL88">
        <v>0.81</v>
      </c>
      <c r="BM88">
        <v>0</v>
      </c>
      <c r="BN88">
        <v>0.49</v>
      </c>
      <c r="BO88">
        <v>14.1</v>
      </c>
      <c r="BP88">
        <v>3.73</v>
      </c>
      <c r="BQ88">
        <v>4.28</v>
      </c>
      <c r="BR88">
        <v>1.02</v>
      </c>
      <c r="BS88">
        <v>0.4</v>
      </c>
      <c r="BT88">
        <v>0</v>
      </c>
      <c r="BU88">
        <v>0</v>
      </c>
      <c r="BV88">
        <v>0</v>
      </c>
      <c r="BW88">
        <f t="shared" si="5"/>
        <v>68.17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139.31</v>
      </c>
      <c r="Q89">
        <v>10.911809999999999</v>
      </c>
      <c r="R89">
        <v>42.390099999999997</v>
      </c>
      <c r="S89">
        <v>26.3901</v>
      </c>
      <c r="T89">
        <v>0</v>
      </c>
      <c r="U89">
        <v>348.97500000000002</v>
      </c>
      <c r="V89">
        <v>14.253199</v>
      </c>
      <c r="W89">
        <v>23.199539999999999</v>
      </c>
      <c r="X89">
        <v>49.171875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28.594000000000001</v>
      </c>
      <c r="AG89">
        <v>39.515999999999998</v>
      </c>
      <c r="AH89">
        <v>116.9545</v>
      </c>
      <c r="AI89">
        <v>14.003</v>
      </c>
      <c r="AJ89">
        <v>0</v>
      </c>
      <c r="AK89">
        <v>0</v>
      </c>
      <c r="AL89">
        <v>60.423999999999999</v>
      </c>
      <c r="AM89">
        <v>10.5307</v>
      </c>
      <c r="AN89">
        <v>0.86085</v>
      </c>
      <c r="AO89">
        <v>28.812000000000001</v>
      </c>
      <c r="AP89">
        <v>11.529</v>
      </c>
      <c r="AQ89">
        <v>62.244</v>
      </c>
      <c r="AR89">
        <v>26.495999999999999</v>
      </c>
      <c r="AS89">
        <v>21.523199999999999</v>
      </c>
      <c r="AT89">
        <v>10.220037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68.17</v>
      </c>
      <c r="BA89">
        <f t="shared" si="4"/>
        <v>2510.9990000000003</v>
      </c>
      <c r="BB89">
        <v>86</v>
      </c>
      <c r="BD89">
        <v>21.82</v>
      </c>
      <c r="BE89">
        <v>3.58</v>
      </c>
      <c r="BF89">
        <v>0.79</v>
      </c>
      <c r="BG89">
        <v>1.92</v>
      </c>
      <c r="BH89">
        <v>5.26</v>
      </c>
      <c r="BI89">
        <v>4.6900000000000004</v>
      </c>
      <c r="BJ89">
        <v>2.72</v>
      </c>
      <c r="BK89">
        <v>2.56</v>
      </c>
      <c r="BL89">
        <v>0.81</v>
      </c>
      <c r="BM89">
        <v>0</v>
      </c>
      <c r="BN89">
        <v>0.49</v>
      </c>
      <c r="BO89">
        <v>14.1</v>
      </c>
      <c r="BP89">
        <v>3.73</v>
      </c>
      <c r="BQ89">
        <v>4.28</v>
      </c>
      <c r="BR89">
        <v>1.02</v>
      </c>
      <c r="BS89">
        <v>0.4</v>
      </c>
      <c r="BT89">
        <v>0</v>
      </c>
      <c r="BU89">
        <v>0</v>
      </c>
      <c r="BV89">
        <v>0</v>
      </c>
      <c r="BW89">
        <f t="shared" si="5"/>
        <v>68.17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139.31</v>
      </c>
      <c r="Q90">
        <v>10.911809999999999</v>
      </c>
      <c r="R90">
        <v>42.390099999999997</v>
      </c>
      <c r="S90">
        <v>26.3901</v>
      </c>
      <c r="T90">
        <v>0</v>
      </c>
      <c r="U90">
        <v>348.97500000000002</v>
      </c>
      <c r="V90">
        <v>14.253199</v>
      </c>
      <c r="W90">
        <v>23.199539999999999</v>
      </c>
      <c r="X90">
        <v>49.171875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28.594000000000001</v>
      </c>
      <c r="AG90">
        <v>39.515999999999998</v>
      </c>
      <c r="AH90">
        <v>116.9545</v>
      </c>
      <c r="AI90">
        <v>14.003</v>
      </c>
      <c r="AJ90">
        <v>0</v>
      </c>
      <c r="AK90">
        <v>0</v>
      </c>
      <c r="AL90">
        <v>60.423999999999999</v>
      </c>
      <c r="AM90">
        <v>10.5307</v>
      </c>
      <c r="AN90">
        <v>0.86085</v>
      </c>
      <c r="AO90">
        <v>28.812000000000001</v>
      </c>
      <c r="AP90">
        <v>11.529</v>
      </c>
      <c r="AQ90">
        <v>62.244</v>
      </c>
      <c r="AR90">
        <v>26.495999999999999</v>
      </c>
      <c r="AS90">
        <v>21.523199999999999</v>
      </c>
      <c r="AT90">
        <v>10.220037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68.17</v>
      </c>
      <c r="BA90">
        <f t="shared" si="4"/>
        <v>2510.9990000000003</v>
      </c>
      <c r="BB90">
        <v>87</v>
      </c>
      <c r="BD90">
        <v>21.82</v>
      </c>
      <c r="BE90">
        <v>3.58</v>
      </c>
      <c r="BF90">
        <v>0.79</v>
      </c>
      <c r="BG90">
        <v>1.92</v>
      </c>
      <c r="BH90">
        <v>5.26</v>
      </c>
      <c r="BI90">
        <v>4.6900000000000004</v>
      </c>
      <c r="BJ90">
        <v>2.72</v>
      </c>
      <c r="BK90">
        <v>2.56</v>
      </c>
      <c r="BL90">
        <v>0.81</v>
      </c>
      <c r="BM90">
        <v>0</v>
      </c>
      <c r="BN90">
        <v>0.49</v>
      </c>
      <c r="BO90">
        <v>14.1</v>
      </c>
      <c r="BP90">
        <v>3.73</v>
      </c>
      <c r="BQ90">
        <v>4.28</v>
      </c>
      <c r="BR90">
        <v>1.02</v>
      </c>
      <c r="BS90">
        <v>0.4</v>
      </c>
      <c r="BT90">
        <v>0</v>
      </c>
      <c r="BU90">
        <v>0</v>
      </c>
      <c r="BV90">
        <v>0</v>
      </c>
      <c r="BW90">
        <f t="shared" si="5"/>
        <v>68.17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139.31</v>
      </c>
      <c r="Q91">
        <v>10.911809999999999</v>
      </c>
      <c r="R91">
        <v>42.390099999999997</v>
      </c>
      <c r="S91">
        <v>26.3901</v>
      </c>
      <c r="T91">
        <v>0</v>
      </c>
      <c r="U91">
        <v>348.97500000000002</v>
      </c>
      <c r="V91">
        <v>14.253199</v>
      </c>
      <c r="W91">
        <v>23.199539999999999</v>
      </c>
      <c r="X91">
        <v>49.171875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38.5732</v>
      </c>
      <c r="AE91">
        <v>49.436556000000003</v>
      </c>
      <c r="AF91">
        <v>30.171600000000002</v>
      </c>
      <c r="AG91">
        <v>39.515999999999998</v>
      </c>
      <c r="AH91">
        <v>140.34540000000001</v>
      </c>
      <c r="AI91">
        <v>3.1825000000000001</v>
      </c>
      <c r="AJ91">
        <v>0</v>
      </c>
      <c r="AK91">
        <v>2.5379999999999998</v>
      </c>
      <c r="AL91">
        <v>60.423999999999999</v>
      </c>
      <c r="AM91">
        <v>15.836040000000001</v>
      </c>
      <c r="AN91">
        <v>0.86085</v>
      </c>
      <c r="AO91">
        <v>28.812000000000001</v>
      </c>
      <c r="AP91">
        <v>11.529</v>
      </c>
      <c r="AQ91">
        <v>62.244</v>
      </c>
      <c r="AR91">
        <v>26.495999999999999</v>
      </c>
      <c r="AS91">
        <v>21.523199999999999</v>
      </c>
      <c r="AT91">
        <v>10.220037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68.38000000000001</v>
      </c>
      <c r="BA91">
        <f t="shared" si="4"/>
        <v>2551.5432400000009</v>
      </c>
      <c r="BB91">
        <v>88</v>
      </c>
      <c r="BD91">
        <v>21.82</v>
      </c>
      <c r="BE91">
        <v>3.58</v>
      </c>
      <c r="BF91">
        <v>0.79</v>
      </c>
      <c r="BG91">
        <v>1.98</v>
      </c>
      <c r="BH91">
        <v>5.26</v>
      </c>
      <c r="BI91">
        <v>4.78</v>
      </c>
      <c r="BJ91">
        <v>2.64</v>
      </c>
      <c r="BK91">
        <v>2.56</v>
      </c>
      <c r="BL91">
        <v>0.81</v>
      </c>
      <c r="BM91">
        <v>0</v>
      </c>
      <c r="BN91">
        <v>0.5</v>
      </c>
      <c r="BO91">
        <v>14.1</v>
      </c>
      <c r="BP91">
        <v>3.73</v>
      </c>
      <c r="BQ91">
        <v>4.41</v>
      </c>
      <c r="BR91">
        <v>1.02</v>
      </c>
      <c r="BS91">
        <v>0.4</v>
      </c>
      <c r="BT91">
        <v>0</v>
      </c>
      <c r="BU91">
        <v>0</v>
      </c>
      <c r="BV91">
        <v>0</v>
      </c>
      <c r="BW91">
        <f t="shared" si="5"/>
        <v>68.38000000000001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139.31</v>
      </c>
      <c r="Q92">
        <v>10.911809999999999</v>
      </c>
      <c r="R92">
        <v>42.390099999999997</v>
      </c>
      <c r="S92">
        <v>26.3901</v>
      </c>
      <c r="T92">
        <v>0</v>
      </c>
      <c r="U92">
        <v>348.97500000000002</v>
      </c>
      <c r="V92">
        <v>14.253199</v>
      </c>
      <c r="W92">
        <v>23.199539999999999</v>
      </c>
      <c r="X92">
        <v>49.171875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38.5732</v>
      </c>
      <c r="AE92">
        <v>49.436556000000003</v>
      </c>
      <c r="AF92">
        <v>30.171600000000002</v>
      </c>
      <c r="AG92">
        <v>39.515999999999998</v>
      </c>
      <c r="AH92">
        <v>140.34540000000001</v>
      </c>
      <c r="AI92">
        <v>3.1825000000000001</v>
      </c>
      <c r="AJ92">
        <v>0</v>
      </c>
      <c r="AK92">
        <v>2.5379999999999998</v>
      </c>
      <c r="AL92">
        <v>60.423999999999999</v>
      </c>
      <c r="AM92">
        <v>15.836040000000001</v>
      </c>
      <c r="AN92">
        <v>0.86085</v>
      </c>
      <c r="AO92">
        <v>28.812000000000001</v>
      </c>
      <c r="AP92">
        <v>11.529</v>
      </c>
      <c r="AQ92">
        <v>62.244</v>
      </c>
      <c r="AR92">
        <v>26.495999999999999</v>
      </c>
      <c r="AS92">
        <v>21.523199999999999</v>
      </c>
      <c r="AT92">
        <v>10.220037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68.38000000000001</v>
      </c>
      <c r="BA92">
        <f t="shared" si="4"/>
        <v>2551.5432400000009</v>
      </c>
      <c r="BB92">
        <v>89</v>
      </c>
      <c r="BD92">
        <v>21.82</v>
      </c>
      <c r="BE92">
        <v>3.58</v>
      </c>
      <c r="BF92">
        <v>0.79</v>
      </c>
      <c r="BG92">
        <v>1.98</v>
      </c>
      <c r="BH92">
        <v>5.26</v>
      </c>
      <c r="BI92">
        <v>4.78</v>
      </c>
      <c r="BJ92">
        <v>2.64</v>
      </c>
      <c r="BK92">
        <v>2.56</v>
      </c>
      <c r="BL92">
        <v>0.81</v>
      </c>
      <c r="BM92">
        <v>0</v>
      </c>
      <c r="BN92">
        <v>0.5</v>
      </c>
      <c r="BO92">
        <v>14.1</v>
      </c>
      <c r="BP92">
        <v>3.73</v>
      </c>
      <c r="BQ92">
        <v>4.41</v>
      </c>
      <c r="BR92">
        <v>1.02</v>
      </c>
      <c r="BS92">
        <v>0.4</v>
      </c>
      <c r="BT92">
        <v>0</v>
      </c>
      <c r="BU92">
        <v>0</v>
      </c>
      <c r="BV92">
        <v>0</v>
      </c>
      <c r="BW92">
        <f t="shared" si="5"/>
        <v>68.38000000000001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636.17769999999996</v>
      </c>
      <c r="M93">
        <v>46</v>
      </c>
      <c r="N93">
        <v>118.125</v>
      </c>
      <c r="O93">
        <v>123.66562500000001</v>
      </c>
      <c r="P93">
        <v>139.31</v>
      </c>
      <c r="Q93">
        <v>10.911809999999999</v>
      </c>
      <c r="R93">
        <v>42.390099999999997</v>
      </c>
      <c r="S93">
        <v>26.3901</v>
      </c>
      <c r="T93">
        <v>0</v>
      </c>
      <c r="U93">
        <v>348.97500000000002</v>
      </c>
      <c r="V93">
        <v>14.253199</v>
      </c>
      <c r="W93">
        <v>23.199539999999999</v>
      </c>
      <c r="X93">
        <v>49.171875</v>
      </c>
      <c r="Y93">
        <v>0</v>
      </c>
      <c r="Z93">
        <v>13.1076</v>
      </c>
      <c r="AA93">
        <v>42.14808</v>
      </c>
      <c r="AB93">
        <v>39.510120000000001</v>
      </c>
      <c r="AC93">
        <v>29.062808</v>
      </c>
      <c r="AD93">
        <v>38.5732</v>
      </c>
      <c r="AE93">
        <v>49.436556000000003</v>
      </c>
      <c r="AF93">
        <v>30.171600000000002</v>
      </c>
      <c r="AG93">
        <v>39.515999999999998</v>
      </c>
      <c r="AH93">
        <v>140.34540000000001</v>
      </c>
      <c r="AI93">
        <v>3.1825000000000001</v>
      </c>
      <c r="AJ93">
        <v>0</v>
      </c>
      <c r="AK93">
        <v>2.5379999999999998</v>
      </c>
      <c r="AL93">
        <v>60.423999999999999</v>
      </c>
      <c r="AM93">
        <v>15.836040000000001</v>
      </c>
      <c r="AN93">
        <v>0.86085</v>
      </c>
      <c r="AO93">
        <v>28.518000000000001</v>
      </c>
      <c r="AP93">
        <v>11.529</v>
      </c>
      <c r="AQ93">
        <v>62.244</v>
      </c>
      <c r="AR93">
        <v>26.495999999999999</v>
      </c>
      <c r="AS93">
        <v>21.523199999999999</v>
      </c>
      <c r="AT93">
        <v>10.220037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68.38000000000001</v>
      </c>
      <c r="BA93">
        <f t="shared" si="4"/>
        <v>2527.7230400000008</v>
      </c>
      <c r="BB93">
        <v>90</v>
      </c>
      <c r="BD93">
        <v>21.82</v>
      </c>
      <c r="BE93">
        <v>3.58</v>
      </c>
      <c r="BF93">
        <v>0.79</v>
      </c>
      <c r="BG93">
        <v>1.98</v>
      </c>
      <c r="BH93">
        <v>5.26</v>
      </c>
      <c r="BI93">
        <v>4.78</v>
      </c>
      <c r="BJ93">
        <v>2.64</v>
      </c>
      <c r="BK93">
        <v>2.56</v>
      </c>
      <c r="BL93">
        <v>0.81</v>
      </c>
      <c r="BM93">
        <v>0</v>
      </c>
      <c r="BN93">
        <v>0.5</v>
      </c>
      <c r="BO93">
        <v>14.1</v>
      </c>
      <c r="BP93">
        <v>3.73</v>
      </c>
      <c r="BQ93">
        <v>4.41</v>
      </c>
      <c r="BR93">
        <v>1.02</v>
      </c>
      <c r="BS93">
        <v>0.4</v>
      </c>
      <c r="BT93">
        <v>0</v>
      </c>
      <c r="BU93">
        <v>0</v>
      </c>
      <c r="BV93">
        <v>0</v>
      </c>
      <c r="BW93">
        <f t="shared" si="5"/>
        <v>68.38000000000001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626.17769999999996</v>
      </c>
      <c r="M94">
        <v>46</v>
      </c>
      <c r="N94">
        <v>118.125</v>
      </c>
      <c r="O94">
        <v>123.66562500000001</v>
      </c>
      <c r="P94">
        <v>139.31</v>
      </c>
      <c r="Q94">
        <v>10.911809999999999</v>
      </c>
      <c r="R94">
        <v>42.390099999999997</v>
      </c>
      <c r="S94">
        <v>26.3901</v>
      </c>
      <c r="T94">
        <v>0</v>
      </c>
      <c r="U94">
        <v>348.97500000000002</v>
      </c>
      <c r="V94">
        <v>14.253199</v>
      </c>
      <c r="W94">
        <v>23.199539999999999</v>
      </c>
      <c r="X94">
        <v>49.171875</v>
      </c>
      <c r="Y94">
        <v>0</v>
      </c>
      <c r="Z94">
        <v>13.1076</v>
      </c>
      <c r="AA94">
        <v>42.14808</v>
      </c>
      <c r="AB94">
        <v>39.510120000000001</v>
      </c>
      <c r="AC94">
        <v>29.062808</v>
      </c>
      <c r="AD94">
        <v>38.5732</v>
      </c>
      <c r="AE94">
        <v>49.436556000000003</v>
      </c>
      <c r="AF94">
        <v>30.171600000000002</v>
      </c>
      <c r="AG94">
        <v>39.515999999999998</v>
      </c>
      <c r="AH94">
        <v>140.34540000000001</v>
      </c>
      <c r="AI94">
        <v>3.1825000000000001</v>
      </c>
      <c r="AJ94">
        <v>0</v>
      </c>
      <c r="AK94">
        <v>2.5379999999999998</v>
      </c>
      <c r="AL94">
        <v>60.423999999999999</v>
      </c>
      <c r="AM94">
        <v>15.836040000000001</v>
      </c>
      <c r="AN94">
        <v>0.86085</v>
      </c>
      <c r="AO94">
        <v>28.518000000000001</v>
      </c>
      <c r="AP94">
        <v>11.529</v>
      </c>
      <c r="AQ94">
        <v>62.244</v>
      </c>
      <c r="AR94">
        <v>26.495999999999999</v>
      </c>
      <c r="AS94">
        <v>21.523199999999999</v>
      </c>
      <c r="AT94">
        <v>10.220037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68.38000000000001</v>
      </c>
      <c r="BA94">
        <f t="shared" si="4"/>
        <v>2517.7230400000008</v>
      </c>
      <c r="BB94">
        <v>91</v>
      </c>
      <c r="BD94">
        <v>21.82</v>
      </c>
      <c r="BE94">
        <v>3.58</v>
      </c>
      <c r="BF94">
        <v>0.79</v>
      </c>
      <c r="BG94">
        <v>1.98</v>
      </c>
      <c r="BH94">
        <v>5.26</v>
      </c>
      <c r="BI94">
        <v>4.78</v>
      </c>
      <c r="BJ94">
        <v>2.64</v>
      </c>
      <c r="BK94">
        <v>2.56</v>
      </c>
      <c r="BL94">
        <v>0.81</v>
      </c>
      <c r="BM94">
        <v>0</v>
      </c>
      <c r="BN94">
        <v>0.5</v>
      </c>
      <c r="BO94">
        <v>14.1</v>
      </c>
      <c r="BP94">
        <v>3.73</v>
      </c>
      <c r="BQ94">
        <v>4.41</v>
      </c>
      <c r="BR94">
        <v>1.02</v>
      </c>
      <c r="BS94">
        <v>0.4</v>
      </c>
      <c r="BT94">
        <v>0</v>
      </c>
      <c r="BU94">
        <v>0</v>
      </c>
      <c r="BV94">
        <v>0</v>
      </c>
      <c r="BW94">
        <f t="shared" si="5"/>
        <v>68.38000000000001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626.17769999999996</v>
      </c>
      <c r="M95">
        <v>46</v>
      </c>
      <c r="N95">
        <v>118.125</v>
      </c>
      <c r="O95">
        <v>123.66562500000001</v>
      </c>
      <c r="P95">
        <v>139.31</v>
      </c>
      <c r="Q95">
        <v>10.911809999999999</v>
      </c>
      <c r="R95">
        <v>42.390099999999997</v>
      </c>
      <c r="S95">
        <v>26.3901</v>
      </c>
      <c r="T95">
        <v>0</v>
      </c>
      <c r="U95">
        <v>348.97500000000002</v>
      </c>
      <c r="V95">
        <v>14.253199</v>
      </c>
      <c r="W95">
        <v>23.199539999999999</v>
      </c>
      <c r="X95">
        <v>49.171875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36.591700000000003</v>
      </c>
      <c r="AE95">
        <v>49.436556000000003</v>
      </c>
      <c r="AF95">
        <v>28.594000000000001</v>
      </c>
      <c r="AG95">
        <v>39.515999999999998</v>
      </c>
      <c r="AH95">
        <v>116.9545</v>
      </c>
      <c r="AI95">
        <v>3.1825000000000001</v>
      </c>
      <c r="AJ95">
        <v>0</v>
      </c>
      <c r="AK95">
        <v>17.765999999999998</v>
      </c>
      <c r="AL95">
        <v>60.423999999999999</v>
      </c>
      <c r="AM95">
        <v>10.5307</v>
      </c>
      <c r="AN95">
        <v>0.86085</v>
      </c>
      <c r="AO95">
        <v>28.518000000000001</v>
      </c>
      <c r="AP95">
        <v>11.529</v>
      </c>
      <c r="AQ95">
        <v>62.244</v>
      </c>
      <c r="AR95">
        <v>24.288</v>
      </c>
      <c r="AS95">
        <v>21.523199999999999</v>
      </c>
      <c r="AT95">
        <v>10.220037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68.38000000000001</v>
      </c>
      <c r="BA95">
        <f t="shared" si="4"/>
        <v>2469.0567320000005</v>
      </c>
      <c r="BB95">
        <v>92</v>
      </c>
      <c r="BD95">
        <v>21.82</v>
      </c>
      <c r="BE95">
        <v>3.58</v>
      </c>
      <c r="BF95">
        <v>0.79</v>
      </c>
      <c r="BG95">
        <v>1.98</v>
      </c>
      <c r="BH95">
        <v>5.26</v>
      </c>
      <c r="BI95">
        <v>4.78</v>
      </c>
      <c r="BJ95">
        <v>2.64</v>
      </c>
      <c r="BK95">
        <v>2.56</v>
      </c>
      <c r="BL95">
        <v>0.81</v>
      </c>
      <c r="BM95">
        <v>0</v>
      </c>
      <c r="BN95">
        <v>0.5</v>
      </c>
      <c r="BO95">
        <v>14.1</v>
      </c>
      <c r="BP95">
        <v>3.73</v>
      </c>
      <c r="BQ95">
        <v>4.41</v>
      </c>
      <c r="BR95">
        <v>1.02</v>
      </c>
      <c r="BS95">
        <v>0.4</v>
      </c>
      <c r="BT95">
        <v>0</v>
      </c>
      <c r="BU95">
        <v>0</v>
      </c>
      <c r="BV95">
        <v>0</v>
      </c>
      <c r="BW95">
        <f t="shared" si="5"/>
        <v>68.38000000000001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611.17769999999996</v>
      </c>
      <c r="M96">
        <v>46</v>
      </c>
      <c r="N96">
        <v>118.125</v>
      </c>
      <c r="O96">
        <v>123.66562500000001</v>
      </c>
      <c r="P96">
        <v>139.31</v>
      </c>
      <c r="Q96">
        <v>10.911809999999999</v>
      </c>
      <c r="R96">
        <v>42.390099999999997</v>
      </c>
      <c r="S96">
        <v>26.3901</v>
      </c>
      <c r="T96">
        <v>0</v>
      </c>
      <c r="U96">
        <v>348.97500000000002</v>
      </c>
      <c r="V96">
        <v>14.253199</v>
      </c>
      <c r="W96">
        <v>23.199539999999999</v>
      </c>
      <c r="X96">
        <v>49.171875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36.591700000000003</v>
      </c>
      <c r="AE96">
        <v>49.436556000000003</v>
      </c>
      <c r="AF96">
        <v>28.594000000000001</v>
      </c>
      <c r="AG96">
        <v>39.515999999999998</v>
      </c>
      <c r="AH96">
        <v>116.9545</v>
      </c>
      <c r="AI96">
        <v>3.1825000000000001</v>
      </c>
      <c r="AJ96">
        <v>0</v>
      </c>
      <c r="AK96">
        <v>17.765999999999998</v>
      </c>
      <c r="AL96">
        <v>60.423999999999999</v>
      </c>
      <c r="AM96">
        <v>10.5307</v>
      </c>
      <c r="AN96">
        <v>0.86085</v>
      </c>
      <c r="AO96">
        <v>28.518000000000001</v>
      </c>
      <c r="AP96">
        <v>11.529</v>
      </c>
      <c r="AQ96">
        <v>62.244</v>
      </c>
      <c r="AR96">
        <v>24.288</v>
      </c>
      <c r="AS96">
        <v>21.523199999999999</v>
      </c>
      <c r="AT96">
        <v>10.220037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68.38000000000001</v>
      </c>
      <c r="BA96">
        <f t="shared" si="4"/>
        <v>2454.0567320000005</v>
      </c>
      <c r="BB96">
        <v>93</v>
      </c>
      <c r="BD96">
        <v>21.82</v>
      </c>
      <c r="BE96">
        <v>3.58</v>
      </c>
      <c r="BF96">
        <v>0.79</v>
      </c>
      <c r="BG96">
        <v>1.98</v>
      </c>
      <c r="BH96">
        <v>5.26</v>
      </c>
      <c r="BI96">
        <v>4.78</v>
      </c>
      <c r="BJ96">
        <v>2.64</v>
      </c>
      <c r="BK96">
        <v>2.56</v>
      </c>
      <c r="BL96">
        <v>0.81</v>
      </c>
      <c r="BM96">
        <v>0</v>
      </c>
      <c r="BN96">
        <v>0.5</v>
      </c>
      <c r="BO96">
        <v>14.1</v>
      </c>
      <c r="BP96">
        <v>3.73</v>
      </c>
      <c r="BQ96">
        <v>4.41</v>
      </c>
      <c r="BR96">
        <v>1.02</v>
      </c>
      <c r="BS96">
        <v>0.4</v>
      </c>
      <c r="BT96">
        <v>0</v>
      </c>
      <c r="BU96">
        <v>0</v>
      </c>
      <c r="BV96">
        <v>0</v>
      </c>
      <c r="BW96">
        <f t="shared" si="5"/>
        <v>68.38000000000001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611.17769999999996</v>
      </c>
      <c r="M97">
        <v>46</v>
      </c>
      <c r="N97">
        <v>118.125</v>
      </c>
      <c r="O97">
        <v>123.66562500000001</v>
      </c>
      <c r="P97">
        <v>139.31</v>
      </c>
      <c r="Q97">
        <v>10.911809999999999</v>
      </c>
      <c r="R97">
        <v>42.390099999999997</v>
      </c>
      <c r="S97">
        <v>26.3901</v>
      </c>
      <c r="T97">
        <v>0</v>
      </c>
      <c r="U97">
        <v>348.97500000000002</v>
      </c>
      <c r="V97">
        <v>14.253199</v>
      </c>
      <c r="W97">
        <v>23.199539999999999</v>
      </c>
      <c r="X97">
        <v>49.171875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36.591700000000003</v>
      </c>
      <c r="AE97">
        <v>49.436556000000003</v>
      </c>
      <c r="AF97">
        <v>28.594000000000001</v>
      </c>
      <c r="AG97">
        <v>39.515999999999998</v>
      </c>
      <c r="AH97">
        <v>116.9545</v>
      </c>
      <c r="AI97">
        <v>3.1825000000000001</v>
      </c>
      <c r="AJ97">
        <v>0</v>
      </c>
      <c r="AK97">
        <v>17.765999999999998</v>
      </c>
      <c r="AL97">
        <v>60.423999999999999</v>
      </c>
      <c r="AM97">
        <v>10.5307</v>
      </c>
      <c r="AN97">
        <v>0.86085</v>
      </c>
      <c r="AO97">
        <v>28.518000000000001</v>
      </c>
      <c r="AP97">
        <v>11.529</v>
      </c>
      <c r="AQ97">
        <v>62.244</v>
      </c>
      <c r="AR97">
        <v>24.288</v>
      </c>
      <c r="AS97">
        <v>21.523199999999999</v>
      </c>
      <c r="AT97">
        <v>10.220037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68.38000000000001</v>
      </c>
      <c r="BA97">
        <f t="shared" si="4"/>
        <v>2454.0567320000005</v>
      </c>
      <c r="BB97">
        <v>94</v>
      </c>
      <c r="BD97">
        <v>21.82</v>
      </c>
      <c r="BE97">
        <v>3.58</v>
      </c>
      <c r="BF97">
        <v>0.79</v>
      </c>
      <c r="BG97">
        <v>1.98</v>
      </c>
      <c r="BH97">
        <v>5.26</v>
      </c>
      <c r="BI97">
        <v>4.78</v>
      </c>
      <c r="BJ97">
        <v>2.64</v>
      </c>
      <c r="BK97">
        <v>2.56</v>
      </c>
      <c r="BL97">
        <v>0.81</v>
      </c>
      <c r="BM97">
        <v>0</v>
      </c>
      <c r="BN97">
        <v>0.5</v>
      </c>
      <c r="BO97">
        <v>14.1</v>
      </c>
      <c r="BP97">
        <v>3.73</v>
      </c>
      <c r="BQ97">
        <v>4.41</v>
      </c>
      <c r="BR97">
        <v>1.02</v>
      </c>
      <c r="BS97">
        <v>0.4</v>
      </c>
      <c r="BT97">
        <v>0</v>
      </c>
      <c r="BU97">
        <v>0</v>
      </c>
      <c r="BV97">
        <v>0</v>
      </c>
      <c r="BW97">
        <f t="shared" si="5"/>
        <v>68.38000000000001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611.17769999999996</v>
      </c>
      <c r="M98">
        <v>46</v>
      </c>
      <c r="N98">
        <v>118.125</v>
      </c>
      <c r="O98">
        <v>123.66562500000001</v>
      </c>
      <c r="P98">
        <v>139.31</v>
      </c>
      <c r="Q98">
        <v>10.911809999999999</v>
      </c>
      <c r="R98">
        <v>42.390099999999997</v>
      </c>
      <c r="S98">
        <v>26.3901</v>
      </c>
      <c r="T98">
        <v>0</v>
      </c>
      <c r="U98">
        <v>348.97500000000002</v>
      </c>
      <c r="V98">
        <v>14.253199</v>
      </c>
      <c r="W98">
        <v>23.199539999999999</v>
      </c>
      <c r="X98">
        <v>49.171875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36.591700000000003</v>
      </c>
      <c r="AE98">
        <v>49.436556000000003</v>
      </c>
      <c r="AF98">
        <v>28.594000000000001</v>
      </c>
      <c r="AG98">
        <v>39.515999999999998</v>
      </c>
      <c r="AH98">
        <v>116.9545</v>
      </c>
      <c r="AI98">
        <v>3.1825000000000001</v>
      </c>
      <c r="AJ98">
        <v>0</v>
      </c>
      <c r="AK98">
        <v>17.765999999999998</v>
      </c>
      <c r="AL98">
        <v>60.423999999999999</v>
      </c>
      <c r="AM98">
        <v>10.5307</v>
      </c>
      <c r="AN98">
        <v>0.86085</v>
      </c>
      <c r="AO98">
        <v>28.518000000000001</v>
      </c>
      <c r="AP98">
        <v>11.529</v>
      </c>
      <c r="AQ98">
        <v>62.244</v>
      </c>
      <c r="AR98">
        <v>24.288</v>
      </c>
      <c r="AS98">
        <v>21.523199999999999</v>
      </c>
      <c r="AT98">
        <v>10.220037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68.38000000000001</v>
      </c>
      <c r="BA98">
        <f t="shared" si="4"/>
        <v>2454.0567320000005</v>
      </c>
      <c r="BB98">
        <v>95</v>
      </c>
      <c r="BD98">
        <v>21.82</v>
      </c>
      <c r="BE98">
        <v>3.58</v>
      </c>
      <c r="BF98">
        <v>0.79</v>
      </c>
      <c r="BG98">
        <v>1.98</v>
      </c>
      <c r="BH98">
        <v>5.26</v>
      </c>
      <c r="BI98">
        <v>4.78</v>
      </c>
      <c r="BJ98">
        <v>2.64</v>
      </c>
      <c r="BK98">
        <v>2.56</v>
      </c>
      <c r="BL98">
        <v>0.81</v>
      </c>
      <c r="BM98">
        <v>0</v>
      </c>
      <c r="BN98">
        <v>0.5</v>
      </c>
      <c r="BO98">
        <v>14.1</v>
      </c>
      <c r="BP98">
        <v>3.73</v>
      </c>
      <c r="BQ98">
        <v>4.41</v>
      </c>
      <c r="BR98">
        <v>1.02</v>
      </c>
      <c r="BS98">
        <v>0.4</v>
      </c>
      <c r="BT98">
        <v>0</v>
      </c>
      <c r="BU98">
        <v>0</v>
      </c>
      <c r="BV98">
        <v>0</v>
      </c>
      <c r="BW98">
        <f t="shared" si="5"/>
        <v>68.38000000000001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3.6478754977499999</v>
      </c>
      <c r="L99">
        <f t="shared" si="6"/>
        <v>11.130345941000002</v>
      </c>
      <c r="M99">
        <f t="shared" si="6"/>
        <v>1.0702256000000001</v>
      </c>
      <c r="N99">
        <f t="shared" si="6"/>
        <v>2.7612445999999999</v>
      </c>
      <c r="O99">
        <f t="shared" si="6"/>
        <v>2.851410149999996</v>
      </c>
      <c r="P99">
        <f t="shared" si="6"/>
        <v>3.343439999999998</v>
      </c>
      <c r="Q99">
        <f t="shared" si="6"/>
        <v>0.26878704624999994</v>
      </c>
      <c r="R99">
        <f t="shared" si="6"/>
        <v>0.65687287900000013</v>
      </c>
      <c r="S99">
        <f t="shared" si="6"/>
        <v>0.42381431150000071</v>
      </c>
      <c r="T99">
        <f t="shared" si="6"/>
        <v>0</v>
      </c>
      <c r="U99">
        <f t="shared" si="6"/>
        <v>8.3753999999999849</v>
      </c>
      <c r="V99">
        <f t="shared" si="6"/>
        <v>0.27378902425000007</v>
      </c>
      <c r="W99">
        <f t="shared" si="6"/>
        <v>0.52207171850000034</v>
      </c>
      <c r="X99">
        <f t="shared" si="6"/>
        <v>2.1333567387500008</v>
      </c>
      <c r="Y99">
        <f t="shared" si="6"/>
        <v>0</v>
      </c>
      <c r="Z99">
        <f t="shared" si="6"/>
        <v>0.1736988000000001</v>
      </c>
      <c r="AA99">
        <f t="shared" si="6"/>
        <v>0.38709762999999997</v>
      </c>
      <c r="AB99">
        <f t="shared" si="6"/>
        <v>0.5306739649999993</v>
      </c>
      <c r="AC99">
        <f t="shared" si="6"/>
        <v>0.39942355699999921</v>
      </c>
      <c r="AD99">
        <f t="shared" si="6"/>
        <v>0.88400263199999862</v>
      </c>
      <c r="AE99">
        <f t="shared" si="6"/>
        <v>1.1864773440000005</v>
      </c>
      <c r="AF99">
        <f t="shared" si="6"/>
        <v>0.69098880000000118</v>
      </c>
      <c r="AG99">
        <f t="shared" si="6"/>
        <v>0.94838400000000123</v>
      </c>
      <c r="AH99">
        <f t="shared" si="6"/>
        <v>2.8400530000000019</v>
      </c>
      <c r="AI99">
        <f t="shared" si="6"/>
        <v>0.23575960000000004</v>
      </c>
      <c r="AJ99">
        <f t="shared" si="6"/>
        <v>0</v>
      </c>
      <c r="AK99">
        <f t="shared" si="6"/>
        <v>2.0303999999999999E-2</v>
      </c>
      <c r="AL99">
        <f t="shared" si="6"/>
        <v>1.5408120000000012</v>
      </c>
      <c r="AM99">
        <f t="shared" si="6"/>
        <v>7.9933345000000017E-2</v>
      </c>
      <c r="AN99">
        <f t="shared" si="6"/>
        <v>1.6040505000000004E-2</v>
      </c>
      <c r="AO99">
        <f t="shared" si="6"/>
        <v>0.69104699999999875</v>
      </c>
      <c r="AP99">
        <f t="shared" si="6"/>
        <v>0.26555129999999999</v>
      </c>
      <c r="AQ99">
        <f t="shared" si="6"/>
        <v>1.3305599999999984</v>
      </c>
      <c r="AR99">
        <f t="shared" si="6"/>
        <v>0.73747200000000046</v>
      </c>
      <c r="AS99">
        <f t="shared" si="6"/>
        <v>0.53653302000000014</v>
      </c>
      <c r="AT99">
        <f t="shared" si="6"/>
        <v>0.24253731800000045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1.6584950000000005</v>
      </c>
      <c r="BA99">
        <f t="shared" si="4"/>
        <v>52.854478323000002</v>
      </c>
      <c r="BD99">
        <f t="shared" ref="BD99:BW99" si="7">SUM(BD3:BD98)/4000</f>
        <v>0.5169699999999996</v>
      </c>
      <c r="BE99">
        <f t="shared" si="7"/>
        <v>9.0309999999999849E-2</v>
      </c>
      <c r="BF99">
        <f t="shared" si="7"/>
        <v>2.3450000000000047E-2</v>
      </c>
      <c r="BG99">
        <f t="shared" si="7"/>
        <v>4.7039999999999943E-2</v>
      </c>
      <c r="BH99">
        <f t="shared" si="7"/>
        <v>0.12623999999999985</v>
      </c>
      <c r="BI99">
        <f t="shared" si="7"/>
        <v>0.11399999999999981</v>
      </c>
      <c r="BJ99">
        <f t="shared" si="7"/>
        <v>7.2107500000000074E-2</v>
      </c>
      <c r="BK99">
        <f t="shared" si="7"/>
        <v>6.5537500000000012E-2</v>
      </c>
      <c r="BL99">
        <f t="shared" si="7"/>
        <v>2.4120000000000013E-2</v>
      </c>
      <c r="BM99">
        <f t="shared" si="7"/>
        <v>0</v>
      </c>
      <c r="BN99">
        <f t="shared" si="7"/>
        <v>1.1920000000000009E-2</v>
      </c>
      <c r="BO99">
        <f t="shared" si="7"/>
        <v>0.33839999999999976</v>
      </c>
      <c r="BP99">
        <f t="shared" si="7"/>
        <v>8.9520000000000058E-2</v>
      </c>
      <c r="BQ99">
        <f t="shared" si="7"/>
        <v>0.10479999999999999</v>
      </c>
      <c r="BR99">
        <f t="shared" si="7"/>
        <v>2.4479999999999991E-2</v>
      </c>
      <c r="BS99">
        <f t="shared" si="7"/>
        <v>9.5999999999999818E-3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1.6584950000000005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8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8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182.106054</v>
      </c>
      <c r="L3">
        <v>514.07322799999997</v>
      </c>
      <c r="M3">
        <v>44.62</v>
      </c>
      <c r="N3">
        <v>114.58125</v>
      </c>
      <c r="O3">
        <v>119.955656</v>
      </c>
      <c r="P3">
        <v>135.13069999999999</v>
      </c>
      <c r="Q3">
        <v>16.763356000000002</v>
      </c>
      <c r="R3">
        <v>33.584310000000002</v>
      </c>
      <c r="S3">
        <v>21.036390000000001</v>
      </c>
      <c r="T3">
        <v>0</v>
      </c>
      <c r="U3">
        <v>338.50574999999998</v>
      </c>
      <c r="V3">
        <v>14.999302999999999</v>
      </c>
      <c r="W3">
        <v>21.102447000000002</v>
      </c>
      <c r="X3">
        <v>124.210319</v>
      </c>
      <c r="Y3">
        <v>0</v>
      </c>
      <c r="Z3">
        <v>6.3571859999999996</v>
      </c>
      <c r="AA3">
        <v>27.248094999999999</v>
      </c>
      <c r="AB3">
        <v>25.549878</v>
      </c>
      <c r="AC3">
        <v>18.775010000000002</v>
      </c>
      <c r="AD3">
        <v>35.44782</v>
      </c>
      <c r="AE3">
        <v>47.953459000000002</v>
      </c>
      <c r="AF3">
        <v>27.736180000000001</v>
      </c>
      <c r="AG3">
        <v>38.33052</v>
      </c>
      <c r="AH3">
        <v>113.445865</v>
      </c>
      <c r="AI3">
        <v>0</v>
      </c>
      <c r="AJ3">
        <v>0</v>
      </c>
      <c r="AK3">
        <v>0</v>
      </c>
      <c r="AL3">
        <v>61.992699999999999</v>
      </c>
      <c r="AM3">
        <v>0</v>
      </c>
      <c r="AN3">
        <v>0.77935600000000005</v>
      </c>
      <c r="AO3">
        <v>27.94764</v>
      </c>
      <c r="AP3">
        <v>7.4554200000000002</v>
      </c>
      <c r="AQ3">
        <v>60.37668</v>
      </c>
      <c r="AR3">
        <v>27.842880000000001</v>
      </c>
      <c r="AS3">
        <v>20.877503999999998</v>
      </c>
      <c r="AT3">
        <v>8.7920800000000003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66.799999999999983</v>
      </c>
      <c r="BA3">
        <f>SUM(B3:AZ3)</f>
        <v>2304.3770359999999</v>
      </c>
      <c r="BD3">
        <v>21.17</v>
      </c>
      <c r="BE3">
        <v>3.47</v>
      </c>
      <c r="BF3">
        <v>0.77</v>
      </c>
      <c r="BG3">
        <v>1.92</v>
      </c>
      <c r="BH3">
        <v>5.0999999999999996</v>
      </c>
      <c r="BI3">
        <v>4.6399999999999997</v>
      </c>
      <c r="BJ3">
        <v>3.02</v>
      </c>
      <c r="BK3">
        <v>2.48</v>
      </c>
      <c r="BL3">
        <v>0.79</v>
      </c>
      <c r="BM3">
        <v>0</v>
      </c>
      <c r="BN3">
        <v>0.48</v>
      </c>
      <c r="BO3">
        <v>13.68</v>
      </c>
      <c r="BP3">
        <v>3.62</v>
      </c>
      <c r="BQ3">
        <v>4.28</v>
      </c>
      <c r="BR3">
        <v>0.99</v>
      </c>
      <c r="BS3">
        <v>0.39</v>
      </c>
      <c r="BT3">
        <v>0</v>
      </c>
      <c r="BU3">
        <v>0</v>
      </c>
      <c r="BV3">
        <v>0</v>
      </c>
      <c r="BW3">
        <f>SUM(BD3:BV3)</f>
        <v>66.799999999999983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182.106054</v>
      </c>
      <c r="L4">
        <v>514.07322799999997</v>
      </c>
      <c r="M4">
        <v>44.62</v>
      </c>
      <c r="N4">
        <v>114.58125</v>
      </c>
      <c r="O4">
        <v>119.955656</v>
      </c>
      <c r="P4">
        <v>135.13069999999999</v>
      </c>
      <c r="Q4">
        <v>16.763356000000002</v>
      </c>
      <c r="R4">
        <v>33.584310000000002</v>
      </c>
      <c r="S4">
        <v>21.036390000000001</v>
      </c>
      <c r="T4">
        <v>0</v>
      </c>
      <c r="U4">
        <v>338.50574999999998</v>
      </c>
      <c r="V4">
        <v>14.999302999999999</v>
      </c>
      <c r="W4">
        <v>21.102447000000002</v>
      </c>
      <c r="X4">
        <v>124.210319</v>
      </c>
      <c r="Y4">
        <v>0</v>
      </c>
      <c r="Z4">
        <v>6.3571859999999996</v>
      </c>
      <c r="AA4">
        <v>27.248094999999999</v>
      </c>
      <c r="AB4">
        <v>25.549878</v>
      </c>
      <c r="AC4">
        <v>18.775010000000002</v>
      </c>
      <c r="AD4">
        <v>35.44782</v>
      </c>
      <c r="AE4">
        <v>47.953459000000002</v>
      </c>
      <c r="AF4">
        <v>27.736180000000001</v>
      </c>
      <c r="AG4">
        <v>38.33052</v>
      </c>
      <c r="AH4">
        <v>113.445865</v>
      </c>
      <c r="AI4">
        <v>0</v>
      </c>
      <c r="AJ4">
        <v>0</v>
      </c>
      <c r="AK4">
        <v>0</v>
      </c>
      <c r="AL4">
        <v>61.992699999999999</v>
      </c>
      <c r="AM4">
        <v>0</v>
      </c>
      <c r="AN4">
        <v>0.77935600000000005</v>
      </c>
      <c r="AO4">
        <v>27.94764</v>
      </c>
      <c r="AP4">
        <v>7.4554200000000002</v>
      </c>
      <c r="AQ4">
        <v>60.37668</v>
      </c>
      <c r="AR4">
        <v>27.842880000000001</v>
      </c>
      <c r="AS4">
        <v>31.577224999999999</v>
      </c>
      <c r="AT4">
        <v>8.7920800000000003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66.799999999999983</v>
      </c>
      <c r="BA4">
        <f t="shared" ref="BA4:BA67" si="1">SUM(B4:AZ4)</f>
        <v>2315.0767569999998</v>
      </c>
      <c r="BD4">
        <v>21.17</v>
      </c>
      <c r="BE4">
        <v>3.47</v>
      </c>
      <c r="BF4">
        <v>0.77</v>
      </c>
      <c r="BG4">
        <v>1.92</v>
      </c>
      <c r="BH4">
        <v>5.0999999999999996</v>
      </c>
      <c r="BI4">
        <v>4.6399999999999997</v>
      </c>
      <c r="BJ4">
        <v>3.02</v>
      </c>
      <c r="BK4">
        <v>2.48</v>
      </c>
      <c r="BL4">
        <v>0.79</v>
      </c>
      <c r="BM4">
        <v>0</v>
      </c>
      <c r="BN4">
        <v>0.48</v>
      </c>
      <c r="BO4">
        <v>13.68</v>
      </c>
      <c r="BP4">
        <v>3.62</v>
      </c>
      <c r="BQ4">
        <v>4.28</v>
      </c>
      <c r="BR4">
        <v>0.99</v>
      </c>
      <c r="BS4">
        <v>0.39</v>
      </c>
      <c r="BT4">
        <v>0</v>
      </c>
      <c r="BU4">
        <v>0</v>
      </c>
      <c r="BV4">
        <v>0</v>
      </c>
      <c r="BW4">
        <f t="shared" ref="BW4:BW67" si="2">SUM(BD4:BV4)</f>
        <v>66.799999999999983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182.106054</v>
      </c>
      <c r="L5">
        <v>514.07322799999997</v>
      </c>
      <c r="M5">
        <v>44.62</v>
      </c>
      <c r="N5">
        <v>114.58125</v>
      </c>
      <c r="O5">
        <v>119.955656</v>
      </c>
      <c r="P5">
        <v>135.13069999999999</v>
      </c>
      <c r="Q5">
        <v>16.763356000000002</v>
      </c>
      <c r="R5">
        <v>33.584310000000002</v>
      </c>
      <c r="S5">
        <v>21.036390000000001</v>
      </c>
      <c r="T5">
        <v>0</v>
      </c>
      <c r="U5">
        <v>338.50574999999998</v>
      </c>
      <c r="V5">
        <v>14.999302999999999</v>
      </c>
      <c r="W5">
        <v>21.102447000000002</v>
      </c>
      <c r="X5">
        <v>124.210319</v>
      </c>
      <c r="Y5">
        <v>0</v>
      </c>
      <c r="Z5">
        <v>6.3571859999999996</v>
      </c>
      <c r="AA5">
        <v>13.627879</v>
      </c>
      <c r="AB5">
        <v>25.549878</v>
      </c>
      <c r="AC5">
        <v>18.775010000000002</v>
      </c>
      <c r="AD5">
        <v>35.44782</v>
      </c>
      <c r="AE5">
        <v>47.953459000000002</v>
      </c>
      <c r="AF5">
        <v>27.736180000000001</v>
      </c>
      <c r="AG5">
        <v>38.33052</v>
      </c>
      <c r="AH5">
        <v>113.445865</v>
      </c>
      <c r="AI5">
        <v>0</v>
      </c>
      <c r="AJ5">
        <v>0</v>
      </c>
      <c r="AK5">
        <v>0</v>
      </c>
      <c r="AL5">
        <v>61.992699999999999</v>
      </c>
      <c r="AM5">
        <v>0</v>
      </c>
      <c r="AN5">
        <v>0.77935600000000005</v>
      </c>
      <c r="AO5">
        <v>27.94764</v>
      </c>
      <c r="AP5">
        <v>7.4554200000000002</v>
      </c>
      <c r="AQ5">
        <v>60.37668</v>
      </c>
      <c r="AR5">
        <v>51.402239999999999</v>
      </c>
      <c r="AS5">
        <v>31.577224999999999</v>
      </c>
      <c r="AT5">
        <v>8.7920800000000003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66.799999999999983</v>
      </c>
      <c r="BA5">
        <f t="shared" si="1"/>
        <v>2325.0159009999998</v>
      </c>
      <c r="BD5">
        <v>21.17</v>
      </c>
      <c r="BE5">
        <v>3.47</v>
      </c>
      <c r="BF5">
        <v>0.77</v>
      </c>
      <c r="BG5">
        <v>1.92</v>
      </c>
      <c r="BH5">
        <v>5.0999999999999996</v>
      </c>
      <c r="BI5">
        <v>4.6399999999999997</v>
      </c>
      <c r="BJ5">
        <v>3.02</v>
      </c>
      <c r="BK5">
        <v>2.48</v>
      </c>
      <c r="BL5">
        <v>0.79</v>
      </c>
      <c r="BM5">
        <v>0</v>
      </c>
      <c r="BN5">
        <v>0.48</v>
      </c>
      <c r="BO5">
        <v>13.68</v>
      </c>
      <c r="BP5">
        <v>3.62</v>
      </c>
      <c r="BQ5">
        <v>4.28</v>
      </c>
      <c r="BR5">
        <v>0.99</v>
      </c>
      <c r="BS5">
        <v>0.39</v>
      </c>
      <c r="BT5">
        <v>0</v>
      </c>
      <c r="BU5">
        <v>0</v>
      </c>
      <c r="BV5">
        <v>0</v>
      </c>
      <c r="BW5">
        <f t="shared" si="2"/>
        <v>66.799999999999983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182.106054</v>
      </c>
      <c r="L6">
        <v>465.57322799999997</v>
      </c>
      <c r="M6">
        <v>44.62</v>
      </c>
      <c r="N6">
        <v>114.58125</v>
      </c>
      <c r="O6">
        <v>119.955656</v>
      </c>
      <c r="P6">
        <v>135.13069999999999</v>
      </c>
      <c r="Q6">
        <v>16.763356000000002</v>
      </c>
      <c r="R6">
        <v>33.584310000000002</v>
      </c>
      <c r="S6">
        <v>21.036390000000001</v>
      </c>
      <c r="T6">
        <v>0</v>
      </c>
      <c r="U6">
        <v>338.50574999999998</v>
      </c>
      <c r="V6">
        <v>14.999302999999999</v>
      </c>
      <c r="W6">
        <v>21.102447000000002</v>
      </c>
      <c r="X6">
        <v>124.210319</v>
      </c>
      <c r="Y6">
        <v>0</v>
      </c>
      <c r="Z6">
        <v>6.3571859999999996</v>
      </c>
      <c r="AA6">
        <v>13.627879</v>
      </c>
      <c r="AB6">
        <v>25.549878</v>
      </c>
      <c r="AC6">
        <v>18.775010000000002</v>
      </c>
      <c r="AD6">
        <v>35.44782</v>
      </c>
      <c r="AE6">
        <v>47.953459000000002</v>
      </c>
      <c r="AF6">
        <v>27.736180000000001</v>
      </c>
      <c r="AG6">
        <v>38.33052</v>
      </c>
      <c r="AH6">
        <v>113.445865</v>
      </c>
      <c r="AI6">
        <v>0</v>
      </c>
      <c r="AJ6">
        <v>0</v>
      </c>
      <c r="AK6">
        <v>0</v>
      </c>
      <c r="AL6">
        <v>61.992699999999999</v>
      </c>
      <c r="AM6">
        <v>0</v>
      </c>
      <c r="AN6">
        <v>0.77935600000000005</v>
      </c>
      <c r="AO6">
        <v>27.94764</v>
      </c>
      <c r="AP6">
        <v>7.4554200000000002</v>
      </c>
      <c r="AQ6">
        <v>60.37668</v>
      </c>
      <c r="AR6">
        <v>51.402239999999999</v>
      </c>
      <c r="AS6">
        <v>31.577224999999999</v>
      </c>
      <c r="AT6">
        <v>8.7920800000000003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66.799999999999983</v>
      </c>
      <c r="BA6">
        <f t="shared" si="1"/>
        <v>2276.5159009999998</v>
      </c>
      <c r="BD6">
        <v>21.17</v>
      </c>
      <c r="BE6">
        <v>3.47</v>
      </c>
      <c r="BF6">
        <v>0.77</v>
      </c>
      <c r="BG6">
        <v>1.92</v>
      </c>
      <c r="BH6">
        <v>5.0999999999999996</v>
      </c>
      <c r="BI6">
        <v>4.6399999999999997</v>
      </c>
      <c r="BJ6">
        <v>3.02</v>
      </c>
      <c r="BK6">
        <v>2.48</v>
      </c>
      <c r="BL6">
        <v>0.79</v>
      </c>
      <c r="BM6">
        <v>0</v>
      </c>
      <c r="BN6">
        <v>0.48</v>
      </c>
      <c r="BO6">
        <v>13.68</v>
      </c>
      <c r="BP6">
        <v>3.62</v>
      </c>
      <c r="BQ6">
        <v>4.28</v>
      </c>
      <c r="BR6">
        <v>0.99</v>
      </c>
      <c r="BS6">
        <v>0.39</v>
      </c>
      <c r="BT6">
        <v>0</v>
      </c>
      <c r="BU6">
        <v>0</v>
      </c>
      <c r="BV6">
        <v>0</v>
      </c>
      <c r="BW6">
        <f t="shared" si="2"/>
        <v>66.799999999999983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171.644216</v>
      </c>
      <c r="L7">
        <v>410.31</v>
      </c>
      <c r="M7">
        <v>44.62</v>
      </c>
      <c r="N7">
        <v>114.58125</v>
      </c>
      <c r="O7">
        <v>119.955656</v>
      </c>
      <c r="P7">
        <v>135.13069999999999</v>
      </c>
      <c r="Q7">
        <v>16.763356000000002</v>
      </c>
      <c r="R7">
        <v>33.584310000000002</v>
      </c>
      <c r="S7">
        <v>21.036390000000001</v>
      </c>
      <c r="T7">
        <v>0</v>
      </c>
      <c r="U7">
        <v>338.50574999999998</v>
      </c>
      <c r="V7">
        <v>14.999302999999999</v>
      </c>
      <c r="W7">
        <v>21.102447000000002</v>
      </c>
      <c r="X7">
        <v>124.210319</v>
      </c>
      <c r="Y7">
        <v>0</v>
      </c>
      <c r="Z7">
        <v>6.3571859999999996</v>
      </c>
      <c r="AA7">
        <v>13.627879</v>
      </c>
      <c r="AB7">
        <v>25.549878</v>
      </c>
      <c r="AC7">
        <v>18.775010000000002</v>
      </c>
      <c r="AD7">
        <v>35.44782</v>
      </c>
      <c r="AE7">
        <v>47.953459000000002</v>
      </c>
      <c r="AF7">
        <v>27.736180000000001</v>
      </c>
      <c r="AG7">
        <v>38.33052</v>
      </c>
      <c r="AH7">
        <v>110.690095</v>
      </c>
      <c r="AI7">
        <v>0</v>
      </c>
      <c r="AJ7">
        <v>0</v>
      </c>
      <c r="AK7">
        <v>0</v>
      </c>
      <c r="AL7">
        <v>81.154079999999993</v>
      </c>
      <c r="AM7">
        <v>0</v>
      </c>
      <c r="AN7">
        <v>0.77935600000000005</v>
      </c>
      <c r="AO7">
        <v>27.94764</v>
      </c>
      <c r="AP7">
        <v>12.549956999999999</v>
      </c>
      <c r="AQ7">
        <v>60.37668</v>
      </c>
      <c r="AR7">
        <v>27.842880000000001</v>
      </c>
      <c r="AS7">
        <v>20.877503999999998</v>
      </c>
      <c r="AT7">
        <v>8.7920800000000003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66.799999999999983</v>
      </c>
      <c r="BA7">
        <f t="shared" si="1"/>
        <v>2198.0319010000007</v>
      </c>
      <c r="BD7">
        <v>21.17</v>
      </c>
      <c r="BE7">
        <v>3.47</v>
      </c>
      <c r="BF7">
        <v>0.77</v>
      </c>
      <c r="BG7">
        <v>1.92</v>
      </c>
      <c r="BH7">
        <v>5.0999999999999996</v>
      </c>
      <c r="BI7">
        <v>4.6399999999999997</v>
      </c>
      <c r="BJ7">
        <v>3.02</v>
      </c>
      <c r="BK7">
        <v>2.48</v>
      </c>
      <c r="BL7">
        <v>0.79</v>
      </c>
      <c r="BM7">
        <v>0</v>
      </c>
      <c r="BN7">
        <v>0.48</v>
      </c>
      <c r="BO7">
        <v>13.68</v>
      </c>
      <c r="BP7">
        <v>3.62</v>
      </c>
      <c r="BQ7">
        <v>4.28</v>
      </c>
      <c r="BR7">
        <v>0.99</v>
      </c>
      <c r="BS7">
        <v>0.39</v>
      </c>
      <c r="BT7">
        <v>0</v>
      </c>
      <c r="BU7">
        <v>0</v>
      </c>
      <c r="BV7">
        <v>0</v>
      </c>
      <c r="BW7">
        <f t="shared" si="2"/>
        <v>66.799999999999983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160.00421600000001</v>
      </c>
      <c r="L8">
        <v>410.31</v>
      </c>
      <c r="M8">
        <v>44.62</v>
      </c>
      <c r="N8">
        <v>114.58125</v>
      </c>
      <c r="O8">
        <v>119.955656</v>
      </c>
      <c r="P8">
        <v>135.13069999999999</v>
      </c>
      <c r="Q8">
        <v>16.763356000000002</v>
      </c>
      <c r="R8">
        <v>33.584310000000002</v>
      </c>
      <c r="S8">
        <v>21.036390000000001</v>
      </c>
      <c r="T8">
        <v>0</v>
      </c>
      <c r="U8">
        <v>338.50574999999998</v>
      </c>
      <c r="V8">
        <v>14.999302999999999</v>
      </c>
      <c r="W8">
        <v>21.102447000000002</v>
      </c>
      <c r="X8">
        <v>124.210319</v>
      </c>
      <c r="Y8">
        <v>0</v>
      </c>
      <c r="Z8">
        <v>6.3571859999999996</v>
      </c>
      <c r="AA8">
        <v>0</v>
      </c>
      <c r="AB8">
        <v>25.549878</v>
      </c>
      <c r="AC8">
        <v>18.775010000000002</v>
      </c>
      <c r="AD8">
        <v>35.44782</v>
      </c>
      <c r="AE8">
        <v>47.953459000000002</v>
      </c>
      <c r="AF8">
        <v>27.736180000000001</v>
      </c>
      <c r="AG8">
        <v>38.33052</v>
      </c>
      <c r="AH8">
        <v>110.690095</v>
      </c>
      <c r="AI8">
        <v>0</v>
      </c>
      <c r="AJ8">
        <v>0</v>
      </c>
      <c r="AK8">
        <v>0</v>
      </c>
      <c r="AL8">
        <v>81.154079999999993</v>
      </c>
      <c r="AM8">
        <v>0</v>
      </c>
      <c r="AN8">
        <v>0.77935600000000005</v>
      </c>
      <c r="AO8">
        <v>27.94764</v>
      </c>
      <c r="AP8">
        <v>12.549956999999999</v>
      </c>
      <c r="AQ8">
        <v>60.37668</v>
      </c>
      <c r="AR8">
        <v>27.842880000000001</v>
      </c>
      <c r="AS8">
        <v>20.877503999999998</v>
      </c>
      <c r="AT8">
        <v>8.7920800000000003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66.799999999999983</v>
      </c>
      <c r="BA8">
        <f t="shared" si="1"/>
        <v>2172.7640220000008</v>
      </c>
      <c r="BD8">
        <v>21.17</v>
      </c>
      <c r="BE8">
        <v>3.47</v>
      </c>
      <c r="BF8">
        <v>0.77</v>
      </c>
      <c r="BG8">
        <v>1.92</v>
      </c>
      <c r="BH8">
        <v>5.0999999999999996</v>
      </c>
      <c r="BI8">
        <v>4.6399999999999997</v>
      </c>
      <c r="BJ8">
        <v>3.02</v>
      </c>
      <c r="BK8">
        <v>2.48</v>
      </c>
      <c r="BL8">
        <v>0.79</v>
      </c>
      <c r="BM8">
        <v>0</v>
      </c>
      <c r="BN8">
        <v>0.48</v>
      </c>
      <c r="BO8">
        <v>13.68</v>
      </c>
      <c r="BP8">
        <v>3.62</v>
      </c>
      <c r="BQ8">
        <v>4.28</v>
      </c>
      <c r="BR8">
        <v>0.99</v>
      </c>
      <c r="BS8">
        <v>0.39</v>
      </c>
      <c r="BT8">
        <v>0</v>
      </c>
      <c r="BU8">
        <v>0</v>
      </c>
      <c r="BV8">
        <v>0</v>
      </c>
      <c r="BW8">
        <f t="shared" si="2"/>
        <v>66.799999999999983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137.69421600000001</v>
      </c>
      <c r="L9">
        <v>377.33</v>
      </c>
      <c r="M9">
        <v>44.62</v>
      </c>
      <c r="N9">
        <v>114.58125</v>
      </c>
      <c r="O9">
        <v>119.955656</v>
      </c>
      <c r="P9">
        <v>135.13069999999999</v>
      </c>
      <c r="Q9">
        <v>16.763356000000002</v>
      </c>
      <c r="R9">
        <v>33.584310000000002</v>
      </c>
      <c r="S9">
        <v>21.036390000000001</v>
      </c>
      <c r="T9">
        <v>0</v>
      </c>
      <c r="U9">
        <v>338.50574999999998</v>
      </c>
      <c r="V9">
        <v>14.999302999999999</v>
      </c>
      <c r="W9">
        <v>21.102447000000002</v>
      </c>
      <c r="X9">
        <v>124.210319</v>
      </c>
      <c r="Y9">
        <v>0</v>
      </c>
      <c r="Z9">
        <v>6.3571859999999996</v>
      </c>
      <c r="AA9">
        <v>0</v>
      </c>
      <c r="AB9">
        <v>25.549878</v>
      </c>
      <c r="AC9">
        <v>18.775010000000002</v>
      </c>
      <c r="AD9">
        <v>35.44782</v>
      </c>
      <c r="AE9">
        <v>47.953459000000002</v>
      </c>
      <c r="AF9">
        <v>27.736180000000001</v>
      </c>
      <c r="AG9">
        <v>38.33052</v>
      </c>
      <c r="AH9">
        <v>110.690095</v>
      </c>
      <c r="AI9">
        <v>0</v>
      </c>
      <c r="AJ9">
        <v>0</v>
      </c>
      <c r="AK9">
        <v>0</v>
      </c>
      <c r="AL9">
        <v>81.154079999999993</v>
      </c>
      <c r="AM9">
        <v>0</v>
      </c>
      <c r="AN9">
        <v>0.77935600000000005</v>
      </c>
      <c r="AO9">
        <v>27.94764</v>
      </c>
      <c r="AP9">
        <v>12.549956999999999</v>
      </c>
      <c r="AQ9">
        <v>60.37668</v>
      </c>
      <c r="AR9">
        <v>27.842880000000001</v>
      </c>
      <c r="AS9">
        <v>20.877503999999998</v>
      </c>
      <c r="AT9">
        <v>8.7920800000000003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66.799999999999983</v>
      </c>
      <c r="BA9">
        <f t="shared" si="1"/>
        <v>2117.4740220000003</v>
      </c>
      <c r="BD9">
        <v>21.17</v>
      </c>
      <c r="BE9">
        <v>3.47</v>
      </c>
      <c r="BF9">
        <v>0.77</v>
      </c>
      <c r="BG9">
        <v>1.92</v>
      </c>
      <c r="BH9">
        <v>5.0999999999999996</v>
      </c>
      <c r="BI9">
        <v>4.6399999999999997</v>
      </c>
      <c r="BJ9">
        <v>3.02</v>
      </c>
      <c r="BK9">
        <v>2.48</v>
      </c>
      <c r="BL9">
        <v>0.79</v>
      </c>
      <c r="BM9">
        <v>0</v>
      </c>
      <c r="BN9">
        <v>0.48</v>
      </c>
      <c r="BO9">
        <v>13.68</v>
      </c>
      <c r="BP9">
        <v>3.62</v>
      </c>
      <c r="BQ9">
        <v>4.28</v>
      </c>
      <c r="BR9">
        <v>0.99</v>
      </c>
      <c r="BS9">
        <v>0.39</v>
      </c>
      <c r="BT9">
        <v>0</v>
      </c>
      <c r="BU9">
        <v>0</v>
      </c>
      <c r="BV9">
        <v>0</v>
      </c>
      <c r="BW9">
        <f t="shared" si="2"/>
        <v>66.799999999999983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113.444216</v>
      </c>
      <c r="L10">
        <v>377.33</v>
      </c>
      <c r="M10">
        <v>44.62</v>
      </c>
      <c r="N10">
        <v>114.58125</v>
      </c>
      <c r="O10">
        <v>119.955656</v>
      </c>
      <c r="P10">
        <v>135.13069999999999</v>
      </c>
      <c r="Q10">
        <v>16.763356000000002</v>
      </c>
      <c r="R10">
        <v>33.584310000000002</v>
      </c>
      <c r="S10">
        <v>21.036390000000001</v>
      </c>
      <c r="T10">
        <v>0</v>
      </c>
      <c r="U10">
        <v>338.50574999999998</v>
      </c>
      <c r="V10">
        <v>14.999302999999999</v>
      </c>
      <c r="W10">
        <v>21.102447000000002</v>
      </c>
      <c r="X10">
        <v>124.210319</v>
      </c>
      <c r="Y10">
        <v>0</v>
      </c>
      <c r="Z10">
        <v>6.3571859999999996</v>
      </c>
      <c r="AA10">
        <v>0</v>
      </c>
      <c r="AB10">
        <v>25.549878</v>
      </c>
      <c r="AC10">
        <v>18.775010000000002</v>
      </c>
      <c r="AD10">
        <v>35.44782</v>
      </c>
      <c r="AE10">
        <v>47.953459000000002</v>
      </c>
      <c r="AF10">
        <v>27.736180000000001</v>
      </c>
      <c r="AG10">
        <v>38.33052</v>
      </c>
      <c r="AH10">
        <v>110.690095</v>
      </c>
      <c r="AI10">
        <v>0</v>
      </c>
      <c r="AJ10">
        <v>0</v>
      </c>
      <c r="AK10">
        <v>0</v>
      </c>
      <c r="AL10">
        <v>81.154079999999993</v>
      </c>
      <c r="AM10">
        <v>0</v>
      </c>
      <c r="AN10">
        <v>0.77935600000000005</v>
      </c>
      <c r="AO10">
        <v>27.94764</v>
      </c>
      <c r="AP10">
        <v>12.549956999999999</v>
      </c>
      <c r="AQ10">
        <v>60.37668</v>
      </c>
      <c r="AR10">
        <v>27.842880000000001</v>
      </c>
      <c r="AS10">
        <v>20.877503999999998</v>
      </c>
      <c r="AT10">
        <v>8.7920800000000003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66.799999999999983</v>
      </c>
      <c r="BA10">
        <f t="shared" si="1"/>
        <v>2093.2240220000003</v>
      </c>
      <c r="BD10">
        <v>21.17</v>
      </c>
      <c r="BE10">
        <v>3.47</v>
      </c>
      <c r="BF10">
        <v>0.77</v>
      </c>
      <c r="BG10">
        <v>1.92</v>
      </c>
      <c r="BH10">
        <v>5.0999999999999996</v>
      </c>
      <c r="BI10">
        <v>4.6399999999999997</v>
      </c>
      <c r="BJ10">
        <v>3.02</v>
      </c>
      <c r="BK10">
        <v>2.48</v>
      </c>
      <c r="BL10">
        <v>0.79</v>
      </c>
      <c r="BM10">
        <v>0</v>
      </c>
      <c r="BN10">
        <v>0.48</v>
      </c>
      <c r="BO10">
        <v>13.68</v>
      </c>
      <c r="BP10">
        <v>3.62</v>
      </c>
      <c r="BQ10">
        <v>4.28</v>
      </c>
      <c r="BR10">
        <v>0.99</v>
      </c>
      <c r="BS10">
        <v>0.39</v>
      </c>
      <c r="BT10">
        <v>0</v>
      </c>
      <c r="BU10">
        <v>0</v>
      </c>
      <c r="BV10">
        <v>0</v>
      </c>
      <c r="BW10">
        <f t="shared" si="2"/>
        <v>66.799999999999983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113.444216</v>
      </c>
      <c r="L11">
        <v>332.71</v>
      </c>
      <c r="M11">
        <v>44.62</v>
      </c>
      <c r="N11">
        <v>114.58125</v>
      </c>
      <c r="O11">
        <v>119.955656</v>
      </c>
      <c r="P11">
        <v>135.13069999999999</v>
      </c>
      <c r="Q11">
        <v>7.4635680000000004</v>
      </c>
      <c r="R11">
        <v>20.296143000000001</v>
      </c>
      <c r="S11">
        <v>12.397529</v>
      </c>
      <c r="T11">
        <v>0</v>
      </c>
      <c r="U11">
        <v>338.50574999999998</v>
      </c>
      <c r="V11">
        <v>14.999302999999999</v>
      </c>
      <c r="W11">
        <v>21.102447000000002</v>
      </c>
      <c r="X11">
        <v>124.210319</v>
      </c>
      <c r="Y11">
        <v>0</v>
      </c>
      <c r="Z11">
        <v>6.3571859999999996</v>
      </c>
      <c r="AA11">
        <v>0</v>
      </c>
      <c r="AB11">
        <v>25.549878</v>
      </c>
      <c r="AC11">
        <v>18.775010000000002</v>
      </c>
      <c r="AD11">
        <v>35.44782</v>
      </c>
      <c r="AE11">
        <v>47.953459000000002</v>
      </c>
      <c r="AF11">
        <v>27.736180000000001</v>
      </c>
      <c r="AG11">
        <v>38.33052</v>
      </c>
      <c r="AH11">
        <v>110.2308</v>
      </c>
      <c r="AI11">
        <v>0</v>
      </c>
      <c r="AJ11">
        <v>0</v>
      </c>
      <c r="AK11">
        <v>0</v>
      </c>
      <c r="AL11">
        <v>81.154079999999993</v>
      </c>
      <c r="AM11">
        <v>0</v>
      </c>
      <c r="AN11">
        <v>0.77935600000000005</v>
      </c>
      <c r="AO11">
        <v>27.94764</v>
      </c>
      <c r="AP11">
        <v>12.549956999999999</v>
      </c>
      <c r="AQ11">
        <v>60.37668</v>
      </c>
      <c r="AR11">
        <v>27.842880000000001</v>
      </c>
      <c r="AS11">
        <v>20.877503999999998</v>
      </c>
      <c r="AT11">
        <v>8.7920800000000003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66.609999999999985</v>
      </c>
      <c r="BA11">
        <f t="shared" si="1"/>
        <v>2016.7279110000004</v>
      </c>
      <c r="BD11">
        <v>21.17</v>
      </c>
      <c r="BE11">
        <v>3.47</v>
      </c>
      <c r="BF11">
        <v>0.77</v>
      </c>
      <c r="BG11">
        <v>1.86</v>
      </c>
      <c r="BH11">
        <v>5.0999999999999996</v>
      </c>
      <c r="BI11">
        <v>4.55</v>
      </c>
      <c r="BJ11">
        <v>3.11</v>
      </c>
      <c r="BK11">
        <v>2.48</v>
      </c>
      <c r="BL11">
        <v>0.79</v>
      </c>
      <c r="BM11">
        <v>0</v>
      </c>
      <c r="BN11">
        <v>0.48</v>
      </c>
      <c r="BO11">
        <v>13.68</v>
      </c>
      <c r="BP11">
        <v>3.62</v>
      </c>
      <c r="BQ11">
        <v>4.1500000000000004</v>
      </c>
      <c r="BR11">
        <v>0.99</v>
      </c>
      <c r="BS11">
        <v>0.39</v>
      </c>
      <c r="BT11">
        <v>0</v>
      </c>
      <c r="BU11">
        <v>0</v>
      </c>
      <c r="BV11">
        <v>0</v>
      </c>
      <c r="BW11">
        <f t="shared" si="2"/>
        <v>66.609999999999985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113.444216</v>
      </c>
      <c r="L12">
        <v>332.71</v>
      </c>
      <c r="M12">
        <v>44.62</v>
      </c>
      <c r="N12">
        <v>114.58125</v>
      </c>
      <c r="O12">
        <v>119.955656</v>
      </c>
      <c r="P12">
        <v>135.13069999999999</v>
      </c>
      <c r="Q12">
        <v>7.4635680000000004</v>
      </c>
      <c r="R12">
        <v>20.296143000000001</v>
      </c>
      <c r="S12">
        <v>12.397529</v>
      </c>
      <c r="T12">
        <v>0</v>
      </c>
      <c r="U12">
        <v>338.50574999999998</v>
      </c>
      <c r="V12">
        <v>14.999302999999999</v>
      </c>
      <c r="W12">
        <v>21.102447000000002</v>
      </c>
      <c r="X12">
        <v>124.210319</v>
      </c>
      <c r="Y12">
        <v>0</v>
      </c>
      <c r="Z12">
        <v>6.3571859999999996</v>
      </c>
      <c r="AA12">
        <v>0</v>
      </c>
      <c r="AB12">
        <v>25.549878</v>
      </c>
      <c r="AC12">
        <v>18.775010000000002</v>
      </c>
      <c r="AD12">
        <v>35.44782</v>
      </c>
      <c r="AE12">
        <v>47.953459000000002</v>
      </c>
      <c r="AF12">
        <v>27.736180000000001</v>
      </c>
      <c r="AG12">
        <v>38.33052</v>
      </c>
      <c r="AH12">
        <v>110.2308</v>
      </c>
      <c r="AI12">
        <v>0</v>
      </c>
      <c r="AJ12">
        <v>0</v>
      </c>
      <c r="AK12">
        <v>0</v>
      </c>
      <c r="AL12">
        <v>81.154079999999993</v>
      </c>
      <c r="AM12">
        <v>0</v>
      </c>
      <c r="AN12">
        <v>0.77935600000000005</v>
      </c>
      <c r="AO12">
        <v>27.94764</v>
      </c>
      <c r="AP12">
        <v>12.549956999999999</v>
      </c>
      <c r="AQ12">
        <v>60.37668</v>
      </c>
      <c r="AR12">
        <v>27.842880000000001</v>
      </c>
      <c r="AS12">
        <v>20.877503999999998</v>
      </c>
      <c r="AT12">
        <v>8.7920800000000003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66.609999999999985</v>
      </c>
      <c r="BA12">
        <f t="shared" si="1"/>
        <v>2016.7279110000004</v>
      </c>
      <c r="BD12">
        <v>21.17</v>
      </c>
      <c r="BE12">
        <v>3.47</v>
      </c>
      <c r="BF12">
        <v>0.77</v>
      </c>
      <c r="BG12">
        <v>1.86</v>
      </c>
      <c r="BH12">
        <v>5.0999999999999996</v>
      </c>
      <c r="BI12">
        <v>4.55</v>
      </c>
      <c r="BJ12">
        <v>3.11</v>
      </c>
      <c r="BK12">
        <v>2.48</v>
      </c>
      <c r="BL12">
        <v>0.79</v>
      </c>
      <c r="BM12">
        <v>0</v>
      </c>
      <c r="BN12">
        <v>0.48</v>
      </c>
      <c r="BO12">
        <v>13.68</v>
      </c>
      <c r="BP12">
        <v>3.62</v>
      </c>
      <c r="BQ12">
        <v>4.1500000000000004</v>
      </c>
      <c r="BR12">
        <v>0.99</v>
      </c>
      <c r="BS12">
        <v>0.39</v>
      </c>
      <c r="BT12">
        <v>0</v>
      </c>
      <c r="BU12">
        <v>0</v>
      </c>
      <c r="BV12">
        <v>0</v>
      </c>
      <c r="BW12">
        <f t="shared" si="2"/>
        <v>66.609999999999985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113.444216</v>
      </c>
      <c r="L13">
        <v>332.71</v>
      </c>
      <c r="M13">
        <v>44.62</v>
      </c>
      <c r="N13">
        <v>114.58125</v>
      </c>
      <c r="O13">
        <v>119.955656</v>
      </c>
      <c r="P13">
        <v>135.13069999999999</v>
      </c>
      <c r="Q13">
        <v>7.4635680000000004</v>
      </c>
      <c r="R13">
        <v>20.656275999999998</v>
      </c>
      <c r="S13">
        <v>12.716472</v>
      </c>
      <c r="T13">
        <v>0</v>
      </c>
      <c r="U13">
        <v>338.50574999999998</v>
      </c>
      <c r="V13">
        <v>14.999302999999999</v>
      </c>
      <c r="W13">
        <v>16.383979</v>
      </c>
      <c r="X13">
        <v>124.210319</v>
      </c>
      <c r="Y13">
        <v>0</v>
      </c>
      <c r="Z13">
        <v>6.3571859999999996</v>
      </c>
      <c r="AA13">
        <v>0</v>
      </c>
      <c r="AB13">
        <v>25.549878</v>
      </c>
      <c r="AC13">
        <v>18.775010000000002</v>
      </c>
      <c r="AD13">
        <v>35.44782</v>
      </c>
      <c r="AE13">
        <v>47.953459000000002</v>
      </c>
      <c r="AF13">
        <v>27.736180000000001</v>
      </c>
      <c r="AG13">
        <v>38.33052</v>
      </c>
      <c r="AH13">
        <v>110.2308</v>
      </c>
      <c r="AI13">
        <v>0</v>
      </c>
      <c r="AJ13">
        <v>0</v>
      </c>
      <c r="AK13">
        <v>0</v>
      </c>
      <c r="AL13">
        <v>61.992699999999999</v>
      </c>
      <c r="AM13">
        <v>0</v>
      </c>
      <c r="AN13">
        <v>0.77935600000000005</v>
      </c>
      <c r="AO13">
        <v>27.94764</v>
      </c>
      <c r="AP13">
        <v>12.549956999999999</v>
      </c>
      <c r="AQ13">
        <v>60.37668</v>
      </c>
      <c r="AR13">
        <v>32.126399999999997</v>
      </c>
      <c r="AS13">
        <v>20.877503999999998</v>
      </c>
      <c r="AT13">
        <v>9.7512159999999994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66.659999999999982</v>
      </c>
      <c r="BA13">
        <f t="shared" si="1"/>
        <v>1998.8197950000006</v>
      </c>
      <c r="BD13">
        <v>21.17</v>
      </c>
      <c r="BE13">
        <v>3.52</v>
      </c>
      <c r="BF13">
        <v>0.77</v>
      </c>
      <c r="BG13">
        <v>1.86</v>
      </c>
      <c r="BH13">
        <v>5.0999999999999996</v>
      </c>
      <c r="BI13">
        <v>4.55</v>
      </c>
      <c r="BJ13">
        <v>3.11</v>
      </c>
      <c r="BK13">
        <v>2.48</v>
      </c>
      <c r="BL13">
        <v>0.79</v>
      </c>
      <c r="BM13">
        <v>0</v>
      </c>
      <c r="BN13">
        <v>0.48</v>
      </c>
      <c r="BO13">
        <v>13.68</v>
      </c>
      <c r="BP13">
        <v>3.62</v>
      </c>
      <c r="BQ13">
        <v>4.1500000000000004</v>
      </c>
      <c r="BR13">
        <v>0.99</v>
      </c>
      <c r="BS13">
        <v>0.39</v>
      </c>
      <c r="BT13">
        <v>0</v>
      </c>
      <c r="BU13">
        <v>0</v>
      </c>
      <c r="BV13">
        <v>0</v>
      </c>
      <c r="BW13">
        <f t="shared" si="2"/>
        <v>66.659999999999982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113.444216</v>
      </c>
      <c r="L14">
        <v>332.71</v>
      </c>
      <c r="M14">
        <v>44.62</v>
      </c>
      <c r="N14">
        <v>114.58125</v>
      </c>
      <c r="O14">
        <v>119.955656</v>
      </c>
      <c r="P14">
        <v>135.13069999999999</v>
      </c>
      <c r="Q14">
        <v>7.4635680000000004</v>
      </c>
      <c r="R14">
        <v>20.656275999999998</v>
      </c>
      <c r="S14">
        <v>12.716472</v>
      </c>
      <c r="T14">
        <v>0</v>
      </c>
      <c r="U14">
        <v>338.50574999999998</v>
      </c>
      <c r="V14">
        <v>14.999302999999999</v>
      </c>
      <c r="W14">
        <v>16.383979</v>
      </c>
      <c r="X14">
        <v>124.210319</v>
      </c>
      <c r="Y14">
        <v>0</v>
      </c>
      <c r="Z14">
        <v>6.3571859999999996</v>
      </c>
      <c r="AA14">
        <v>0</v>
      </c>
      <c r="AB14">
        <v>25.549878</v>
      </c>
      <c r="AC14">
        <v>18.775010000000002</v>
      </c>
      <c r="AD14">
        <v>35.44782</v>
      </c>
      <c r="AE14">
        <v>47.953459000000002</v>
      </c>
      <c r="AF14">
        <v>27.736180000000001</v>
      </c>
      <c r="AG14">
        <v>38.33052</v>
      </c>
      <c r="AH14">
        <v>110.2308</v>
      </c>
      <c r="AI14">
        <v>0</v>
      </c>
      <c r="AJ14">
        <v>0</v>
      </c>
      <c r="AK14">
        <v>0</v>
      </c>
      <c r="AL14">
        <v>61.992699999999999</v>
      </c>
      <c r="AM14">
        <v>0</v>
      </c>
      <c r="AN14">
        <v>0.77935600000000005</v>
      </c>
      <c r="AO14">
        <v>27.94764</v>
      </c>
      <c r="AP14">
        <v>12.549956999999999</v>
      </c>
      <c r="AQ14">
        <v>60.37668</v>
      </c>
      <c r="AR14">
        <v>32.126399999999997</v>
      </c>
      <c r="AS14">
        <v>20.877503999999998</v>
      </c>
      <c r="AT14">
        <v>9.7512159999999994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66.899999999999977</v>
      </c>
      <c r="BA14">
        <f t="shared" si="1"/>
        <v>1999.0597950000006</v>
      </c>
      <c r="BD14">
        <v>21.17</v>
      </c>
      <c r="BE14">
        <v>3.76</v>
      </c>
      <c r="BF14">
        <v>0.77</v>
      </c>
      <c r="BG14">
        <v>1.86</v>
      </c>
      <c r="BH14">
        <v>5.0999999999999996</v>
      </c>
      <c r="BI14">
        <v>4.55</v>
      </c>
      <c r="BJ14">
        <v>3.11</v>
      </c>
      <c r="BK14">
        <v>2.48</v>
      </c>
      <c r="BL14">
        <v>0.79</v>
      </c>
      <c r="BM14">
        <v>0</v>
      </c>
      <c r="BN14">
        <v>0.48</v>
      </c>
      <c r="BO14">
        <v>13.68</v>
      </c>
      <c r="BP14">
        <v>3.62</v>
      </c>
      <c r="BQ14">
        <v>4.1500000000000004</v>
      </c>
      <c r="BR14">
        <v>0.99</v>
      </c>
      <c r="BS14">
        <v>0.39</v>
      </c>
      <c r="BT14">
        <v>0</v>
      </c>
      <c r="BU14">
        <v>0</v>
      </c>
      <c r="BV14">
        <v>0</v>
      </c>
      <c r="BW14">
        <f t="shared" si="2"/>
        <v>66.899999999999977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110.58</v>
      </c>
      <c r="L15">
        <v>348.455738</v>
      </c>
      <c r="M15">
        <v>44.62</v>
      </c>
      <c r="N15">
        <v>114.58125</v>
      </c>
      <c r="O15">
        <v>119.955656</v>
      </c>
      <c r="P15">
        <v>135.13069999999999</v>
      </c>
      <c r="Q15">
        <v>7.4635680000000004</v>
      </c>
      <c r="R15">
        <v>22.232802</v>
      </c>
      <c r="S15">
        <v>13.833125000000001</v>
      </c>
      <c r="T15">
        <v>0</v>
      </c>
      <c r="U15">
        <v>338.50574999999998</v>
      </c>
      <c r="V15">
        <v>6.1692</v>
      </c>
      <c r="W15">
        <v>16.383979</v>
      </c>
      <c r="X15">
        <v>105.014019</v>
      </c>
      <c r="Y15">
        <v>0</v>
      </c>
      <c r="Z15">
        <v>6.3571859999999996</v>
      </c>
      <c r="AA15">
        <v>0</v>
      </c>
      <c r="AB15">
        <v>25.549878</v>
      </c>
      <c r="AC15">
        <v>18.775010000000002</v>
      </c>
      <c r="AD15">
        <v>35.493949000000001</v>
      </c>
      <c r="AE15">
        <v>47.953459000000002</v>
      </c>
      <c r="AF15">
        <v>27.736180000000001</v>
      </c>
      <c r="AG15">
        <v>38.33052</v>
      </c>
      <c r="AH15">
        <v>110.2308</v>
      </c>
      <c r="AI15">
        <v>0</v>
      </c>
      <c r="AJ15">
        <v>0</v>
      </c>
      <c r="AK15">
        <v>0</v>
      </c>
      <c r="AL15">
        <v>61.992699999999999</v>
      </c>
      <c r="AM15">
        <v>0</v>
      </c>
      <c r="AN15">
        <v>0.77935600000000005</v>
      </c>
      <c r="AO15">
        <v>27.94764</v>
      </c>
      <c r="AP15">
        <v>12.549956999999999</v>
      </c>
      <c r="AQ15">
        <v>60.37668</v>
      </c>
      <c r="AR15">
        <v>27.842880000000001</v>
      </c>
      <c r="AS15">
        <v>20.877503999999998</v>
      </c>
      <c r="AT15">
        <v>9.7512159999999994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67.009999999999991</v>
      </c>
      <c r="BA15">
        <f t="shared" si="1"/>
        <v>1982.4807020000001</v>
      </c>
      <c r="BD15">
        <v>21.17</v>
      </c>
      <c r="BE15">
        <v>3.87</v>
      </c>
      <c r="BF15">
        <v>0.77</v>
      </c>
      <c r="BG15">
        <v>1.86</v>
      </c>
      <c r="BH15">
        <v>5.0999999999999996</v>
      </c>
      <c r="BI15">
        <v>4.55</v>
      </c>
      <c r="BJ15">
        <v>3.11</v>
      </c>
      <c r="BK15">
        <v>2.48</v>
      </c>
      <c r="BL15">
        <v>0.79</v>
      </c>
      <c r="BM15">
        <v>0</v>
      </c>
      <c r="BN15">
        <v>0.48</v>
      </c>
      <c r="BO15">
        <v>13.68</v>
      </c>
      <c r="BP15">
        <v>3.62</v>
      </c>
      <c r="BQ15">
        <v>4.1500000000000004</v>
      </c>
      <c r="BR15">
        <v>0.99</v>
      </c>
      <c r="BS15">
        <v>0.39</v>
      </c>
      <c r="BT15">
        <v>0</v>
      </c>
      <c r="BU15">
        <v>0</v>
      </c>
      <c r="BV15">
        <v>0</v>
      </c>
      <c r="BW15">
        <f t="shared" si="2"/>
        <v>67.009999999999991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110.58</v>
      </c>
      <c r="L16">
        <v>348.455738</v>
      </c>
      <c r="M16">
        <v>44.62</v>
      </c>
      <c r="N16">
        <v>114.58125</v>
      </c>
      <c r="O16">
        <v>119.955656</v>
      </c>
      <c r="P16">
        <v>135.13069999999999</v>
      </c>
      <c r="Q16">
        <v>5.2888169999999999</v>
      </c>
      <c r="R16">
        <v>21.801380000000002</v>
      </c>
      <c r="S16">
        <v>13.577049000000001</v>
      </c>
      <c r="T16">
        <v>0</v>
      </c>
      <c r="U16">
        <v>338.50574999999998</v>
      </c>
      <c r="V16">
        <v>6.1692</v>
      </c>
      <c r="W16">
        <v>11.64</v>
      </c>
      <c r="X16">
        <v>85.614018999999999</v>
      </c>
      <c r="Y16">
        <v>0</v>
      </c>
      <c r="Z16">
        <v>6.3571859999999996</v>
      </c>
      <c r="AA16">
        <v>0</v>
      </c>
      <c r="AB16">
        <v>25.549878</v>
      </c>
      <c r="AC16">
        <v>18.775010000000002</v>
      </c>
      <c r="AD16">
        <v>35.493949000000001</v>
      </c>
      <c r="AE16">
        <v>47.953459000000002</v>
      </c>
      <c r="AF16">
        <v>27.736180000000001</v>
      </c>
      <c r="AG16">
        <v>38.33052</v>
      </c>
      <c r="AH16">
        <v>110.2308</v>
      </c>
      <c r="AI16">
        <v>0</v>
      </c>
      <c r="AJ16">
        <v>0</v>
      </c>
      <c r="AK16">
        <v>0</v>
      </c>
      <c r="AL16">
        <v>61.992699999999999</v>
      </c>
      <c r="AM16">
        <v>0</v>
      </c>
      <c r="AN16">
        <v>0.77935600000000005</v>
      </c>
      <c r="AO16">
        <v>27.94764</v>
      </c>
      <c r="AP16">
        <v>12.549956999999999</v>
      </c>
      <c r="AQ16">
        <v>60.37668</v>
      </c>
      <c r="AR16">
        <v>27.842880000000001</v>
      </c>
      <c r="AS16">
        <v>20.877503999999998</v>
      </c>
      <c r="AT16">
        <v>9.7512159999999994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67.009999999999991</v>
      </c>
      <c r="BA16">
        <f t="shared" si="1"/>
        <v>1955.4744740000003</v>
      </c>
      <c r="BD16">
        <v>21.17</v>
      </c>
      <c r="BE16">
        <v>3.87</v>
      </c>
      <c r="BF16">
        <v>0.77</v>
      </c>
      <c r="BG16">
        <v>1.86</v>
      </c>
      <c r="BH16">
        <v>5.0999999999999996</v>
      </c>
      <c r="BI16">
        <v>4.55</v>
      </c>
      <c r="BJ16">
        <v>3.11</v>
      </c>
      <c r="BK16">
        <v>2.48</v>
      </c>
      <c r="BL16">
        <v>0.79</v>
      </c>
      <c r="BM16">
        <v>0</v>
      </c>
      <c r="BN16">
        <v>0.48</v>
      </c>
      <c r="BO16">
        <v>13.68</v>
      </c>
      <c r="BP16">
        <v>3.62</v>
      </c>
      <c r="BQ16">
        <v>4.1500000000000004</v>
      </c>
      <c r="BR16">
        <v>0.99</v>
      </c>
      <c r="BS16">
        <v>0.39</v>
      </c>
      <c r="BT16">
        <v>0</v>
      </c>
      <c r="BU16">
        <v>0</v>
      </c>
      <c r="BV16">
        <v>0</v>
      </c>
      <c r="BW16">
        <f t="shared" si="2"/>
        <v>67.009999999999991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110.58</v>
      </c>
      <c r="L17">
        <v>348.455738</v>
      </c>
      <c r="M17">
        <v>44.62</v>
      </c>
      <c r="N17">
        <v>114.58125</v>
      </c>
      <c r="O17">
        <v>119.955656</v>
      </c>
      <c r="P17">
        <v>135.13069999999999</v>
      </c>
      <c r="Q17">
        <v>5.32829</v>
      </c>
      <c r="R17">
        <v>21.890817999999999</v>
      </c>
      <c r="S17">
        <v>13.626049</v>
      </c>
      <c r="T17">
        <v>0</v>
      </c>
      <c r="U17">
        <v>338.50574999999998</v>
      </c>
      <c r="V17">
        <v>6.1692</v>
      </c>
      <c r="W17">
        <v>11.7273</v>
      </c>
      <c r="X17">
        <v>76.234119000000007</v>
      </c>
      <c r="Y17">
        <v>0</v>
      </c>
      <c r="Z17">
        <v>6.3571859999999996</v>
      </c>
      <c r="AA17">
        <v>0</v>
      </c>
      <c r="AB17">
        <v>25.549878</v>
      </c>
      <c r="AC17">
        <v>18.775010000000002</v>
      </c>
      <c r="AD17">
        <v>35.493949000000001</v>
      </c>
      <c r="AE17">
        <v>47.953459000000002</v>
      </c>
      <c r="AF17">
        <v>27.736180000000001</v>
      </c>
      <c r="AG17">
        <v>38.33052</v>
      </c>
      <c r="AH17">
        <v>110.2308</v>
      </c>
      <c r="AI17">
        <v>0</v>
      </c>
      <c r="AJ17">
        <v>0</v>
      </c>
      <c r="AK17">
        <v>0</v>
      </c>
      <c r="AL17">
        <v>61.992699999999999</v>
      </c>
      <c r="AM17">
        <v>0</v>
      </c>
      <c r="AN17">
        <v>0.77935600000000005</v>
      </c>
      <c r="AO17">
        <v>27.94764</v>
      </c>
      <c r="AP17">
        <v>12.549956999999999</v>
      </c>
      <c r="AQ17">
        <v>60.37668</v>
      </c>
      <c r="AR17">
        <v>27.842880000000001</v>
      </c>
      <c r="AS17">
        <v>20.877503999999998</v>
      </c>
      <c r="AT17">
        <v>9.7512159999999994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67.009999999999991</v>
      </c>
      <c r="BA17">
        <f t="shared" si="1"/>
        <v>1946.3597850000003</v>
      </c>
      <c r="BD17">
        <v>21.17</v>
      </c>
      <c r="BE17">
        <v>3.87</v>
      </c>
      <c r="BF17">
        <v>0.77</v>
      </c>
      <c r="BG17">
        <v>1.86</v>
      </c>
      <c r="BH17">
        <v>5.0999999999999996</v>
      </c>
      <c r="BI17">
        <v>4.55</v>
      </c>
      <c r="BJ17">
        <v>3.11</v>
      </c>
      <c r="BK17">
        <v>2.48</v>
      </c>
      <c r="BL17">
        <v>0.79</v>
      </c>
      <c r="BM17">
        <v>0</v>
      </c>
      <c r="BN17">
        <v>0.48</v>
      </c>
      <c r="BO17">
        <v>13.68</v>
      </c>
      <c r="BP17">
        <v>3.62</v>
      </c>
      <c r="BQ17">
        <v>4.1500000000000004</v>
      </c>
      <c r="BR17">
        <v>0.99</v>
      </c>
      <c r="BS17">
        <v>0.39</v>
      </c>
      <c r="BT17">
        <v>0</v>
      </c>
      <c r="BU17">
        <v>0</v>
      </c>
      <c r="BV17">
        <v>0</v>
      </c>
      <c r="BW17">
        <f t="shared" si="2"/>
        <v>67.009999999999991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110.58</v>
      </c>
      <c r="L18">
        <v>348.455738</v>
      </c>
      <c r="M18">
        <v>44.62</v>
      </c>
      <c r="N18">
        <v>114.58125</v>
      </c>
      <c r="O18">
        <v>119.955656</v>
      </c>
      <c r="P18">
        <v>135.13069999999999</v>
      </c>
      <c r="Q18">
        <v>5.32829</v>
      </c>
      <c r="R18">
        <v>21.890817999999999</v>
      </c>
      <c r="S18">
        <v>13.626049</v>
      </c>
      <c r="T18">
        <v>0</v>
      </c>
      <c r="U18">
        <v>338.50574999999998</v>
      </c>
      <c r="V18">
        <v>6.1692</v>
      </c>
      <c r="W18">
        <v>11.7273</v>
      </c>
      <c r="X18">
        <v>76.234119000000007</v>
      </c>
      <c r="Y18">
        <v>0</v>
      </c>
      <c r="Z18">
        <v>6.3571859999999996</v>
      </c>
      <c r="AA18">
        <v>0</v>
      </c>
      <c r="AB18">
        <v>25.549878</v>
      </c>
      <c r="AC18">
        <v>18.775010000000002</v>
      </c>
      <c r="AD18">
        <v>35.493949000000001</v>
      </c>
      <c r="AE18">
        <v>47.953459000000002</v>
      </c>
      <c r="AF18">
        <v>27.736180000000001</v>
      </c>
      <c r="AG18">
        <v>38.33052</v>
      </c>
      <c r="AH18">
        <v>110.2308</v>
      </c>
      <c r="AI18">
        <v>0</v>
      </c>
      <c r="AJ18">
        <v>0</v>
      </c>
      <c r="AK18">
        <v>0</v>
      </c>
      <c r="AL18">
        <v>61.992699999999999</v>
      </c>
      <c r="AM18">
        <v>0</v>
      </c>
      <c r="AN18">
        <v>0.77935600000000005</v>
      </c>
      <c r="AO18">
        <v>27.94764</v>
      </c>
      <c r="AP18">
        <v>12.549956999999999</v>
      </c>
      <c r="AQ18">
        <v>60.37668</v>
      </c>
      <c r="AR18">
        <v>27.842880000000001</v>
      </c>
      <c r="AS18">
        <v>20.877503999999998</v>
      </c>
      <c r="AT18">
        <v>9.7512159999999994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67.009999999999991</v>
      </c>
      <c r="BA18">
        <f t="shared" si="1"/>
        <v>1946.3597850000003</v>
      </c>
      <c r="BD18">
        <v>21.17</v>
      </c>
      <c r="BE18">
        <v>3.87</v>
      </c>
      <c r="BF18">
        <v>0.77</v>
      </c>
      <c r="BG18">
        <v>1.86</v>
      </c>
      <c r="BH18">
        <v>5.0999999999999996</v>
      </c>
      <c r="BI18">
        <v>4.55</v>
      </c>
      <c r="BJ18">
        <v>3.11</v>
      </c>
      <c r="BK18">
        <v>2.48</v>
      </c>
      <c r="BL18">
        <v>0.79</v>
      </c>
      <c r="BM18">
        <v>0</v>
      </c>
      <c r="BN18">
        <v>0.48</v>
      </c>
      <c r="BO18">
        <v>13.68</v>
      </c>
      <c r="BP18">
        <v>3.62</v>
      </c>
      <c r="BQ18">
        <v>4.1500000000000004</v>
      </c>
      <c r="BR18">
        <v>0.99</v>
      </c>
      <c r="BS18">
        <v>0.39</v>
      </c>
      <c r="BT18">
        <v>0</v>
      </c>
      <c r="BU18">
        <v>0</v>
      </c>
      <c r="BV18">
        <v>0</v>
      </c>
      <c r="BW18">
        <f t="shared" si="2"/>
        <v>67.009999999999991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111.51554400000001</v>
      </c>
      <c r="L19">
        <v>347.790796</v>
      </c>
      <c r="M19">
        <v>44.62</v>
      </c>
      <c r="N19">
        <v>114.58125</v>
      </c>
      <c r="O19">
        <v>119.955656</v>
      </c>
      <c r="P19">
        <v>135.13069999999999</v>
      </c>
      <c r="Q19">
        <v>5.3025209999999996</v>
      </c>
      <c r="R19">
        <v>21.890817999999999</v>
      </c>
      <c r="S19">
        <v>13.626049</v>
      </c>
      <c r="T19">
        <v>0</v>
      </c>
      <c r="U19">
        <v>338.50574999999998</v>
      </c>
      <c r="V19">
        <v>1.94</v>
      </c>
      <c r="W19">
        <v>13.919499999999999</v>
      </c>
      <c r="X19">
        <v>67.387719000000004</v>
      </c>
      <c r="Y19">
        <v>0</v>
      </c>
      <c r="Z19">
        <v>6.3571859999999996</v>
      </c>
      <c r="AA19">
        <v>0</v>
      </c>
      <c r="AB19">
        <v>25.549878</v>
      </c>
      <c r="AC19">
        <v>18.775010000000002</v>
      </c>
      <c r="AD19">
        <v>35.493949000000001</v>
      </c>
      <c r="AE19">
        <v>47.953459000000002</v>
      </c>
      <c r="AF19">
        <v>27.736180000000001</v>
      </c>
      <c r="AG19">
        <v>38.33052</v>
      </c>
      <c r="AH19">
        <v>110.2308</v>
      </c>
      <c r="AI19">
        <v>0</v>
      </c>
      <c r="AJ19">
        <v>0</v>
      </c>
      <c r="AK19">
        <v>0</v>
      </c>
      <c r="AL19">
        <v>67.628399999999999</v>
      </c>
      <c r="AM19">
        <v>0</v>
      </c>
      <c r="AN19">
        <v>0.77935600000000005</v>
      </c>
      <c r="AO19">
        <v>27.94764</v>
      </c>
      <c r="AP19">
        <v>11.18313</v>
      </c>
      <c r="AQ19">
        <v>60.37668</v>
      </c>
      <c r="AR19">
        <v>51.402239999999999</v>
      </c>
      <c r="AS19">
        <v>31.577224999999999</v>
      </c>
      <c r="AT19">
        <v>9.7512159999999994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66.909999999999982</v>
      </c>
      <c r="BA19">
        <f t="shared" si="1"/>
        <v>1974.1491720000001</v>
      </c>
      <c r="BD19">
        <v>21.17</v>
      </c>
      <c r="BE19">
        <v>3.77</v>
      </c>
      <c r="BF19">
        <v>0.77</v>
      </c>
      <c r="BG19">
        <v>1.86</v>
      </c>
      <c r="BH19">
        <v>5.0999999999999996</v>
      </c>
      <c r="BI19">
        <v>4.55</v>
      </c>
      <c r="BJ19">
        <v>3.11</v>
      </c>
      <c r="BK19">
        <v>2.48</v>
      </c>
      <c r="BL19">
        <v>0.79</v>
      </c>
      <c r="BM19">
        <v>0</v>
      </c>
      <c r="BN19">
        <v>0.48</v>
      </c>
      <c r="BO19">
        <v>13.68</v>
      </c>
      <c r="BP19">
        <v>3.62</v>
      </c>
      <c r="BQ19">
        <v>4.1500000000000004</v>
      </c>
      <c r="BR19">
        <v>0.99</v>
      </c>
      <c r="BS19">
        <v>0.39</v>
      </c>
      <c r="BT19">
        <v>0</v>
      </c>
      <c r="BU19">
        <v>0</v>
      </c>
      <c r="BV19">
        <v>0</v>
      </c>
      <c r="BW19">
        <f t="shared" si="2"/>
        <v>66.909999999999982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111.55354199999999</v>
      </c>
      <c r="L20">
        <v>347.790796</v>
      </c>
      <c r="M20">
        <v>44.62</v>
      </c>
      <c r="N20">
        <v>114.58125</v>
      </c>
      <c r="O20">
        <v>119.955656</v>
      </c>
      <c r="P20">
        <v>135.13069999999999</v>
      </c>
      <c r="Q20">
        <v>5.3025209999999996</v>
      </c>
      <c r="R20">
        <v>21.890817999999999</v>
      </c>
      <c r="S20">
        <v>13.626049</v>
      </c>
      <c r="T20">
        <v>0</v>
      </c>
      <c r="U20">
        <v>338.50574999999998</v>
      </c>
      <c r="V20">
        <v>1.94</v>
      </c>
      <c r="W20">
        <v>13.919499999999999</v>
      </c>
      <c r="X20">
        <v>67.387719000000004</v>
      </c>
      <c r="Y20">
        <v>0</v>
      </c>
      <c r="Z20">
        <v>6.3571859999999996</v>
      </c>
      <c r="AA20">
        <v>0</v>
      </c>
      <c r="AB20">
        <v>25.549878</v>
      </c>
      <c r="AC20">
        <v>18.775010000000002</v>
      </c>
      <c r="AD20">
        <v>35.493949000000001</v>
      </c>
      <c r="AE20">
        <v>47.953459000000002</v>
      </c>
      <c r="AF20">
        <v>27.736180000000001</v>
      </c>
      <c r="AG20">
        <v>38.33052</v>
      </c>
      <c r="AH20">
        <v>110.2308</v>
      </c>
      <c r="AI20">
        <v>0</v>
      </c>
      <c r="AJ20">
        <v>0</v>
      </c>
      <c r="AK20">
        <v>0</v>
      </c>
      <c r="AL20">
        <v>67.628399999999999</v>
      </c>
      <c r="AM20">
        <v>0</v>
      </c>
      <c r="AN20">
        <v>0.77935600000000005</v>
      </c>
      <c r="AO20">
        <v>27.94764</v>
      </c>
      <c r="AP20">
        <v>11.18313</v>
      </c>
      <c r="AQ20">
        <v>60.37668</v>
      </c>
      <c r="AR20">
        <v>51.402239999999999</v>
      </c>
      <c r="AS20">
        <v>31.577224999999999</v>
      </c>
      <c r="AT20">
        <v>9.7512159999999994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66.609999999999985</v>
      </c>
      <c r="BA20">
        <f t="shared" si="1"/>
        <v>1973.8871700000002</v>
      </c>
      <c r="BD20">
        <v>21.17</v>
      </c>
      <c r="BE20">
        <v>3.47</v>
      </c>
      <c r="BF20">
        <v>0.77</v>
      </c>
      <c r="BG20">
        <v>1.86</v>
      </c>
      <c r="BH20">
        <v>5.0999999999999996</v>
      </c>
      <c r="BI20">
        <v>4.55</v>
      </c>
      <c r="BJ20">
        <v>3.11</v>
      </c>
      <c r="BK20">
        <v>2.48</v>
      </c>
      <c r="BL20">
        <v>0.79</v>
      </c>
      <c r="BM20">
        <v>0</v>
      </c>
      <c r="BN20">
        <v>0.48</v>
      </c>
      <c r="BO20">
        <v>13.68</v>
      </c>
      <c r="BP20">
        <v>3.62</v>
      </c>
      <c r="BQ20">
        <v>4.1500000000000004</v>
      </c>
      <c r="BR20">
        <v>0.99</v>
      </c>
      <c r="BS20">
        <v>0.39</v>
      </c>
      <c r="BT20">
        <v>0</v>
      </c>
      <c r="BU20">
        <v>0</v>
      </c>
      <c r="BV20">
        <v>0</v>
      </c>
      <c r="BW20">
        <f t="shared" si="2"/>
        <v>66.609999999999985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110.58</v>
      </c>
      <c r="L21">
        <v>347.790796</v>
      </c>
      <c r="M21">
        <v>44.62</v>
      </c>
      <c r="N21">
        <v>114.58125</v>
      </c>
      <c r="O21">
        <v>119.955656</v>
      </c>
      <c r="P21">
        <v>135.13069999999999</v>
      </c>
      <c r="Q21">
        <v>5.32829</v>
      </c>
      <c r="R21">
        <v>20.732765000000001</v>
      </c>
      <c r="S21">
        <v>13.626049</v>
      </c>
      <c r="T21">
        <v>0</v>
      </c>
      <c r="U21">
        <v>338.50574999999998</v>
      </c>
      <c r="V21">
        <v>1.94</v>
      </c>
      <c r="W21">
        <v>13.919499999999999</v>
      </c>
      <c r="X21">
        <v>67.387719000000004</v>
      </c>
      <c r="Y21">
        <v>0</v>
      </c>
      <c r="Z21">
        <v>6.3571859999999996</v>
      </c>
      <c r="AA21">
        <v>0</v>
      </c>
      <c r="AB21">
        <v>25.549878</v>
      </c>
      <c r="AC21">
        <v>18.775010000000002</v>
      </c>
      <c r="AD21">
        <v>35.493949000000001</v>
      </c>
      <c r="AE21">
        <v>47.953459000000002</v>
      </c>
      <c r="AF21">
        <v>27.736180000000001</v>
      </c>
      <c r="AG21">
        <v>38.33052</v>
      </c>
      <c r="AH21">
        <v>110.2308</v>
      </c>
      <c r="AI21">
        <v>0</v>
      </c>
      <c r="AJ21">
        <v>0</v>
      </c>
      <c r="AK21">
        <v>0</v>
      </c>
      <c r="AL21">
        <v>67.628399999999999</v>
      </c>
      <c r="AM21">
        <v>0</v>
      </c>
      <c r="AN21">
        <v>0.77935600000000005</v>
      </c>
      <c r="AO21">
        <v>27.94764</v>
      </c>
      <c r="AP21">
        <v>11.18313</v>
      </c>
      <c r="AQ21">
        <v>60.37668</v>
      </c>
      <c r="AR21">
        <v>27.842880000000001</v>
      </c>
      <c r="AS21">
        <v>20.877503999999998</v>
      </c>
      <c r="AT21">
        <v>9.7512159999999994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66.609999999999985</v>
      </c>
      <c r="BA21">
        <f t="shared" si="1"/>
        <v>1937.5222630000001</v>
      </c>
      <c r="BD21">
        <v>21.17</v>
      </c>
      <c r="BE21">
        <v>3.47</v>
      </c>
      <c r="BF21">
        <v>0.77</v>
      </c>
      <c r="BG21">
        <v>1.86</v>
      </c>
      <c r="BH21">
        <v>5.0999999999999996</v>
      </c>
      <c r="BI21">
        <v>4.55</v>
      </c>
      <c r="BJ21">
        <v>3.11</v>
      </c>
      <c r="BK21">
        <v>2.48</v>
      </c>
      <c r="BL21">
        <v>0.79</v>
      </c>
      <c r="BM21">
        <v>0</v>
      </c>
      <c r="BN21">
        <v>0.48</v>
      </c>
      <c r="BO21">
        <v>13.68</v>
      </c>
      <c r="BP21">
        <v>3.62</v>
      </c>
      <c r="BQ21">
        <v>4.1500000000000004</v>
      </c>
      <c r="BR21">
        <v>0.99</v>
      </c>
      <c r="BS21">
        <v>0.39</v>
      </c>
      <c r="BT21">
        <v>0</v>
      </c>
      <c r="BU21">
        <v>0</v>
      </c>
      <c r="BV21">
        <v>0</v>
      </c>
      <c r="BW21">
        <f t="shared" si="2"/>
        <v>66.609999999999985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110.58</v>
      </c>
      <c r="L22">
        <v>347.790796</v>
      </c>
      <c r="M22">
        <v>44.62</v>
      </c>
      <c r="N22">
        <v>114.58125</v>
      </c>
      <c r="O22">
        <v>119.955656</v>
      </c>
      <c r="P22">
        <v>135.13069999999999</v>
      </c>
      <c r="Q22">
        <v>7.3160309999999997</v>
      </c>
      <c r="R22">
        <v>21.456674</v>
      </c>
      <c r="S22">
        <v>13.812315</v>
      </c>
      <c r="T22">
        <v>0</v>
      </c>
      <c r="U22">
        <v>338.50574999999998</v>
      </c>
      <c r="V22">
        <v>7.0474379999999996</v>
      </c>
      <c r="W22">
        <v>13.919499999999999</v>
      </c>
      <c r="X22">
        <v>67.387719000000004</v>
      </c>
      <c r="Y22">
        <v>0</v>
      </c>
      <c r="Z22">
        <v>6.3571859999999996</v>
      </c>
      <c r="AA22">
        <v>12.2608</v>
      </c>
      <c r="AB22">
        <v>25.549878</v>
      </c>
      <c r="AC22">
        <v>18.775010000000002</v>
      </c>
      <c r="AD22">
        <v>35.493949000000001</v>
      </c>
      <c r="AE22">
        <v>47.953459000000002</v>
      </c>
      <c r="AF22">
        <v>27.736180000000001</v>
      </c>
      <c r="AG22">
        <v>38.33052</v>
      </c>
      <c r="AH22">
        <v>110.2308</v>
      </c>
      <c r="AI22">
        <v>0</v>
      </c>
      <c r="AJ22">
        <v>0</v>
      </c>
      <c r="AK22">
        <v>0</v>
      </c>
      <c r="AL22">
        <v>67.628399999999999</v>
      </c>
      <c r="AM22">
        <v>0</v>
      </c>
      <c r="AN22">
        <v>0.77935600000000005</v>
      </c>
      <c r="AO22">
        <v>27.94764</v>
      </c>
      <c r="AP22">
        <v>11.18313</v>
      </c>
      <c r="AQ22">
        <v>60.37668</v>
      </c>
      <c r="AR22">
        <v>27.842880000000001</v>
      </c>
      <c r="AS22">
        <v>20.877503999999998</v>
      </c>
      <c r="AT22">
        <v>9.7512159999999994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66.609999999999985</v>
      </c>
      <c r="BA22">
        <f t="shared" si="1"/>
        <v>1957.7884170000004</v>
      </c>
      <c r="BD22">
        <v>21.17</v>
      </c>
      <c r="BE22">
        <v>3.47</v>
      </c>
      <c r="BF22">
        <v>0.77</v>
      </c>
      <c r="BG22">
        <v>1.86</v>
      </c>
      <c r="BH22">
        <v>5.0999999999999996</v>
      </c>
      <c r="BI22">
        <v>4.55</v>
      </c>
      <c r="BJ22">
        <v>3.11</v>
      </c>
      <c r="BK22">
        <v>2.48</v>
      </c>
      <c r="BL22">
        <v>0.79</v>
      </c>
      <c r="BM22">
        <v>0</v>
      </c>
      <c r="BN22">
        <v>0.48</v>
      </c>
      <c r="BO22">
        <v>13.68</v>
      </c>
      <c r="BP22">
        <v>3.62</v>
      </c>
      <c r="BQ22">
        <v>4.1500000000000004</v>
      </c>
      <c r="BR22">
        <v>0.99</v>
      </c>
      <c r="BS22">
        <v>0.39</v>
      </c>
      <c r="BT22">
        <v>0</v>
      </c>
      <c r="BU22">
        <v>0</v>
      </c>
      <c r="BV22">
        <v>0</v>
      </c>
      <c r="BW22">
        <f t="shared" si="2"/>
        <v>66.609999999999985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110.58</v>
      </c>
      <c r="L23">
        <v>332.71</v>
      </c>
      <c r="M23">
        <v>44.62</v>
      </c>
      <c r="N23">
        <v>114.58125</v>
      </c>
      <c r="O23">
        <v>119.955656</v>
      </c>
      <c r="P23">
        <v>135.13069999999999</v>
      </c>
      <c r="Q23">
        <v>7.3160309999999997</v>
      </c>
      <c r="R23">
        <v>21.456674</v>
      </c>
      <c r="S23">
        <v>13.452112</v>
      </c>
      <c r="T23">
        <v>0</v>
      </c>
      <c r="U23">
        <v>338.50574999999998</v>
      </c>
      <c r="V23">
        <v>7.0474379999999996</v>
      </c>
      <c r="W23">
        <v>13.919499999999999</v>
      </c>
      <c r="X23">
        <v>67.387719000000004</v>
      </c>
      <c r="Y23">
        <v>0</v>
      </c>
      <c r="Z23">
        <v>6.3571859999999996</v>
      </c>
      <c r="AA23">
        <v>12.2608</v>
      </c>
      <c r="AB23">
        <v>25.549878</v>
      </c>
      <c r="AC23">
        <v>18.775010000000002</v>
      </c>
      <c r="AD23">
        <v>35.493949000000001</v>
      </c>
      <c r="AE23">
        <v>47.953459000000002</v>
      </c>
      <c r="AF23">
        <v>27.736180000000001</v>
      </c>
      <c r="AG23">
        <v>38.33052</v>
      </c>
      <c r="AH23">
        <v>110.2308</v>
      </c>
      <c r="AI23">
        <v>3.0870250000000001</v>
      </c>
      <c r="AJ23">
        <v>0</v>
      </c>
      <c r="AK23">
        <v>0</v>
      </c>
      <c r="AL23">
        <v>67.628399999999999</v>
      </c>
      <c r="AM23">
        <v>0</v>
      </c>
      <c r="AN23">
        <v>0.77935600000000005</v>
      </c>
      <c r="AO23">
        <v>27.94764</v>
      </c>
      <c r="AP23">
        <v>11.18313</v>
      </c>
      <c r="AQ23">
        <v>60.37668</v>
      </c>
      <c r="AR23">
        <v>23.559360000000002</v>
      </c>
      <c r="AS23">
        <v>20.877503999999998</v>
      </c>
      <c r="AT23">
        <v>9.7512159999999994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66.609999999999985</v>
      </c>
      <c r="BA23">
        <f t="shared" si="1"/>
        <v>1941.1509230000004</v>
      </c>
      <c r="BD23">
        <v>21.17</v>
      </c>
      <c r="BE23">
        <v>3.47</v>
      </c>
      <c r="BF23">
        <v>0.77</v>
      </c>
      <c r="BG23">
        <v>1.86</v>
      </c>
      <c r="BH23">
        <v>5.0999999999999996</v>
      </c>
      <c r="BI23">
        <v>4.55</v>
      </c>
      <c r="BJ23">
        <v>3.11</v>
      </c>
      <c r="BK23">
        <v>2.48</v>
      </c>
      <c r="BL23">
        <v>0.79</v>
      </c>
      <c r="BM23">
        <v>0</v>
      </c>
      <c r="BN23">
        <v>0.48</v>
      </c>
      <c r="BO23">
        <v>13.68</v>
      </c>
      <c r="BP23">
        <v>3.62</v>
      </c>
      <c r="BQ23">
        <v>4.1500000000000004</v>
      </c>
      <c r="BR23">
        <v>0.99</v>
      </c>
      <c r="BS23">
        <v>0.39</v>
      </c>
      <c r="BT23">
        <v>0</v>
      </c>
      <c r="BU23">
        <v>0</v>
      </c>
      <c r="BV23">
        <v>0</v>
      </c>
      <c r="BW23">
        <f t="shared" si="2"/>
        <v>66.609999999999985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110.58</v>
      </c>
      <c r="L24">
        <v>332.71</v>
      </c>
      <c r="M24">
        <v>44.62</v>
      </c>
      <c r="N24">
        <v>114.58125</v>
      </c>
      <c r="O24">
        <v>119.955656</v>
      </c>
      <c r="P24">
        <v>135.13069999999999</v>
      </c>
      <c r="Q24">
        <v>7.3160309999999997</v>
      </c>
      <c r="R24">
        <v>21.456674</v>
      </c>
      <c r="S24">
        <v>13.452112</v>
      </c>
      <c r="T24">
        <v>0</v>
      </c>
      <c r="U24">
        <v>338.50574999999998</v>
      </c>
      <c r="V24">
        <v>7.0474379999999996</v>
      </c>
      <c r="W24">
        <v>13.919499999999999</v>
      </c>
      <c r="X24">
        <v>67.387719000000004</v>
      </c>
      <c r="Y24">
        <v>0</v>
      </c>
      <c r="Z24">
        <v>6.3571859999999996</v>
      </c>
      <c r="AA24">
        <v>26.820499999999999</v>
      </c>
      <c r="AB24">
        <v>25.549878</v>
      </c>
      <c r="AC24">
        <v>18.775010000000002</v>
      </c>
      <c r="AD24">
        <v>35.493949000000001</v>
      </c>
      <c r="AE24">
        <v>47.953459000000002</v>
      </c>
      <c r="AF24">
        <v>27.736180000000001</v>
      </c>
      <c r="AG24">
        <v>38.33052</v>
      </c>
      <c r="AH24">
        <v>110.2308</v>
      </c>
      <c r="AI24">
        <v>3.0870250000000001</v>
      </c>
      <c r="AJ24">
        <v>0</v>
      </c>
      <c r="AK24">
        <v>0</v>
      </c>
      <c r="AL24">
        <v>67.628399999999999</v>
      </c>
      <c r="AM24">
        <v>0</v>
      </c>
      <c r="AN24">
        <v>0.77935600000000005</v>
      </c>
      <c r="AO24">
        <v>27.94764</v>
      </c>
      <c r="AP24">
        <v>11.18313</v>
      </c>
      <c r="AQ24">
        <v>60.37668</v>
      </c>
      <c r="AR24">
        <v>23.559360000000002</v>
      </c>
      <c r="AS24">
        <v>20.877503999999998</v>
      </c>
      <c r="AT24">
        <v>9.7512159999999994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66.609999999999985</v>
      </c>
      <c r="BA24">
        <f t="shared" si="1"/>
        <v>1955.7106230000002</v>
      </c>
      <c r="BD24">
        <v>21.17</v>
      </c>
      <c r="BE24">
        <v>3.47</v>
      </c>
      <c r="BF24">
        <v>0.77</v>
      </c>
      <c r="BG24">
        <v>1.86</v>
      </c>
      <c r="BH24">
        <v>5.0999999999999996</v>
      </c>
      <c r="BI24">
        <v>4.55</v>
      </c>
      <c r="BJ24">
        <v>3.11</v>
      </c>
      <c r="BK24">
        <v>2.48</v>
      </c>
      <c r="BL24">
        <v>0.79</v>
      </c>
      <c r="BM24">
        <v>0</v>
      </c>
      <c r="BN24">
        <v>0.48</v>
      </c>
      <c r="BO24">
        <v>13.68</v>
      </c>
      <c r="BP24">
        <v>3.62</v>
      </c>
      <c r="BQ24">
        <v>4.1500000000000004</v>
      </c>
      <c r="BR24">
        <v>0.99</v>
      </c>
      <c r="BS24">
        <v>0.39</v>
      </c>
      <c r="BT24">
        <v>0</v>
      </c>
      <c r="BU24">
        <v>0</v>
      </c>
      <c r="BV24">
        <v>0</v>
      </c>
      <c r="BW24">
        <f t="shared" si="2"/>
        <v>66.609999999999985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110.58</v>
      </c>
      <c r="L25">
        <v>332.71</v>
      </c>
      <c r="M25">
        <v>44.62</v>
      </c>
      <c r="N25">
        <v>114.58125</v>
      </c>
      <c r="O25">
        <v>119.955656</v>
      </c>
      <c r="P25">
        <v>135.13069999999999</v>
      </c>
      <c r="Q25">
        <v>7.3160309999999997</v>
      </c>
      <c r="R25">
        <v>21.456674</v>
      </c>
      <c r="S25">
        <v>10.603272</v>
      </c>
      <c r="T25">
        <v>0</v>
      </c>
      <c r="U25">
        <v>338.50574999999998</v>
      </c>
      <c r="V25">
        <v>7.0474379999999996</v>
      </c>
      <c r="W25">
        <v>13.919499999999999</v>
      </c>
      <c r="X25">
        <v>67.387719000000004</v>
      </c>
      <c r="Y25">
        <v>0</v>
      </c>
      <c r="Z25">
        <v>6.3571859999999996</v>
      </c>
      <c r="AA25">
        <v>26.973759999999999</v>
      </c>
      <c r="AB25">
        <v>25.549878</v>
      </c>
      <c r="AC25">
        <v>18.775010000000002</v>
      </c>
      <c r="AD25">
        <v>35.493949000000001</v>
      </c>
      <c r="AE25">
        <v>47.953459000000002</v>
      </c>
      <c r="AF25">
        <v>27.736180000000001</v>
      </c>
      <c r="AG25">
        <v>38.33052</v>
      </c>
      <c r="AH25">
        <v>127.316574</v>
      </c>
      <c r="AI25">
        <v>3.7044299999999999</v>
      </c>
      <c r="AJ25">
        <v>0</v>
      </c>
      <c r="AK25">
        <v>0</v>
      </c>
      <c r="AL25">
        <v>67.628399999999999</v>
      </c>
      <c r="AM25">
        <v>0</v>
      </c>
      <c r="AN25">
        <v>0.77935600000000005</v>
      </c>
      <c r="AO25">
        <v>27.94764</v>
      </c>
      <c r="AP25">
        <v>11.18313</v>
      </c>
      <c r="AQ25">
        <v>60.37668</v>
      </c>
      <c r="AR25">
        <v>23.559360000000002</v>
      </c>
      <c r="AS25">
        <v>20.877503999999998</v>
      </c>
      <c r="AT25">
        <v>9.7512159999999994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66.609999999999985</v>
      </c>
      <c r="BA25">
        <f t="shared" si="1"/>
        <v>1970.7182220000002</v>
      </c>
      <c r="BD25">
        <v>21.17</v>
      </c>
      <c r="BE25">
        <v>3.47</v>
      </c>
      <c r="BF25">
        <v>0.77</v>
      </c>
      <c r="BG25">
        <v>1.86</v>
      </c>
      <c r="BH25">
        <v>5.0999999999999996</v>
      </c>
      <c r="BI25">
        <v>4.55</v>
      </c>
      <c r="BJ25">
        <v>3.11</v>
      </c>
      <c r="BK25">
        <v>2.48</v>
      </c>
      <c r="BL25">
        <v>0.79</v>
      </c>
      <c r="BM25">
        <v>0</v>
      </c>
      <c r="BN25">
        <v>0.48</v>
      </c>
      <c r="BO25">
        <v>13.68</v>
      </c>
      <c r="BP25">
        <v>3.62</v>
      </c>
      <c r="BQ25">
        <v>4.1500000000000004</v>
      </c>
      <c r="BR25">
        <v>0.99</v>
      </c>
      <c r="BS25">
        <v>0.39</v>
      </c>
      <c r="BT25">
        <v>0</v>
      </c>
      <c r="BU25">
        <v>0</v>
      </c>
      <c r="BV25">
        <v>0</v>
      </c>
      <c r="BW25">
        <f t="shared" si="2"/>
        <v>66.609999999999985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110.58</v>
      </c>
      <c r="L26">
        <v>332.71</v>
      </c>
      <c r="M26">
        <v>44.62</v>
      </c>
      <c r="N26">
        <v>114.58125</v>
      </c>
      <c r="O26">
        <v>119.955656</v>
      </c>
      <c r="P26">
        <v>135.13069999999999</v>
      </c>
      <c r="Q26">
        <v>7.3160309999999997</v>
      </c>
      <c r="R26">
        <v>21.456674</v>
      </c>
      <c r="S26">
        <v>10.603272</v>
      </c>
      <c r="T26">
        <v>0</v>
      </c>
      <c r="U26">
        <v>338.50574999999998</v>
      </c>
      <c r="V26">
        <v>7.0474379999999996</v>
      </c>
      <c r="W26">
        <v>13.919499999999999</v>
      </c>
      <c r="X26">
        <v>67.387719000000004</v>
      </c>
      <c r="Y26">
        <v>0</v>
      </c>
      <c r="Z26">
        <v>6.3571859999999996</v>
      </c>
      <c r="AA26">
        <v>27.20365</v>
      </c>
      <c r="AB26">
        <v>25.549878</v>
      </c>
      <c r="AC26">
        <v>18.775010000000002</v>
      </c>
      <c r="AD26">
        <v>35.493949000000001</v>
      </c>
      <c r="AE26">
        <v>47.953459000000002</v>
      </c>
      <c r="AF26">
        <v>27.736180000000001</v>
      </c>
      <c r="AG26">
        <v>38.33052</v>
      </c>
      <c r="AH26">
        <v>136.13503800000001</v>
      </c>
      <c r="AI26">
        <v>7.4088599999999998</v>
      </c>
      <c r="AJ26">
        <v>0</v>
      </c>
      <c r="AK26">
        <v>0</v>
      </c>
      <c r="AL26">
        <v>67.628399999999999</v>
      </c>
      <c r="AM26">
        <v>0</v>
      </c>
      <c r="AN26">
        <v>0.77935600000000005</v>
      </c>
      <c r="AO26">
        <v>27.94764</v>
      </c>
      <c r="AP26">
        <v>11.18313</v>
      </c>
      <c r="AQ26">
        <v>60.37668</v>
      </c>
      <c r="AR26">
        <v>23.559360000000002</v>
      </c>
      <c r="AS26">
        <v>20.877503999999998</v>
      </c>
      <c r="AT26">
        <v>9.7512159999999994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66.609999999999985</v>
      </c>
      <c r="BA26">
        <f t="shared" si="1"/>
        <v>1983.471006</v>
      </c>
      <c r="BD26">
        <v>21.17</v>
      </c>
      <c r="BE26">
        <v>3.47</v>
      </c>
      <c r="BF26">
        <v>0.77</v>
      </c>
      <c r="BG26">
        <v>1.86</v>
      </c>
      <c r="BH26">
        <v>5.0999999999999996</v>
      </c>
      <c r="BI26">
        <v>4.55</v>
      </c>
      <c r="BJ26">
        <v>3.11</v>
      </c>
      <c r="BK26">
        <v>2.48</v>
      </c>
      <c r="BL26">
        <v>0.79</v>
      </c>
      <c r="BM26">
        <v>0</v>
      </c>
      <c r="BN26">
        <v>0.48</v>
      </c>
      <c r="BO26">
        <v>13.68</v>
      </c>
      <c r="BP26">
        <v>3.62</v>
      </c>
      <c r="BQ26">
        <v>4.1500000000000004</v>
      </c>
      <c r="BR26">
        <v>0.99</v>
      </c>
      <c r="BS26">
        <v>0.39</v>
      </c>
      <c r="BT26">
        <v>0</v>
      </c>
      <c r="BU26">
        <v>0</v>
      </c>
      <c r="BV26">
        <v>0</v>
      </c>
      <c r="BW26">
        <f t="shared" si="2"/>
        <v>66.609999999999985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140.40235899999999</v>
      </c>
      <c r="L27">
        <v>377.57220899999999</v>
      </c>
      <c r="M27">
        <v>44.62</v>
      </c>
      <c r="N27">
        <v>114.58125</v>
      </c>
      <c r="O27">
        <v>119.955656</v>
      </c>
      <c r="P27">
        <v>135.13069999999999</v>
      </c>
      <c r="Q27">
        <v>21.167155999999999</v>
      </c>
      <c r="R27">
        <v>39.612170999999996</v>
      </c>
      <c r="S27">
        <v>25.598396999999999</v>
      </c>
      <c r="T27">
        <v>0</v>
      </c>
      <c r="U27">
        <v>338.50574999999998</v>
      </c>
      <c r="V27">
        <v>20.109894000000001</v>
      </c>
      <c r="W27">
        <v>25.532935999999999</v>
      </c>
      <c r="X27">
        <v>118.525361</v>
      </c>
      <c r="Y27">
        <v>0</v>
      </c>
      <c r="Z27">
        <v>6.3571859999999996</v>
      </c>
      <c r="AA27">
        <v>27.20365</v>
      </c>
      <c r="AB27">
        <v>25.549878</v>
      </c>
      <c r="AC27">
        <v>18.775010000000002</v>
      </c>
      <c r="AD27">
        <v>35.493949000000001</v>
      </c>
      <c r="AE27">
        <v>47.953459000000002</v>
      </c>
      <c r="AF27">
        <v>27.736180000000001</v>
      </c>
      <c r="AG27">
        <v>38.33052</v>
      </c>
      <c r="AH27">
        <v>136.13503800000001</v>
      </c>
      <c r="AI27">
        <v>11.113289999999999</v>
      </c>
      <c r="AJ27">
        <v>0</v>
      </c>
      <c r="AK27">
        <v>0</v>
      </c>
      <c r="AL27">
        <v>67.628399999999999</v>
      </c>
      <c r="AM27">
        <v>0</v>
      </c>
      <c r="AN27">
        <v>0.77935600000000005</v>
      </c>
      <c r="AO27">
        <v>27.94764</v>
      </c>
      <c r="AP27">
        <v>11.18313</v>
      </c>
      <c r="AQ27">
        <v>60.37668</v>
      </c>
      <c r="AR27">
        <v>23.559360000000002</v>
      </c>
      <c r="AS27">
        <v>20.877503999999998</v>
      </c>
      <c r="AT27">
        <v>9.7512159999999994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66.799999999999983</v>
      </c>
      <c r="BA27">
        <f t="shared" si="1"/>
        <v>2184.8652850000003</v>
      </c>
      <c r="BD27">
        <v>21.17</v>
      </c>
      <c r="BE27">
        <v>3.47</v>
      </c>
      <c r="BF27">
        <v>0.77</v>
      </c>
      <c r="BG27">
        <v>1.92</v>
      </c>
      <c r="BH27">
        <v>5.0999999999999996</v>
      </c>
      <c r="BI27">
        <v>4.6399999999999997</v>
      </c>
      <c r="BJ27">
        <v>3.02</v>
      </c>
      <c r="BK27">
        <v>2.48</v>
      </c>
      <c r="BL27">
        <v>0.79</v>
      </c>
      <c r="BM27">
        <v>0</v>
      </c>
      <c r="BN27">
        <v>0.48</v>
      </c>
      <c r="BO27">
        <v>13.68</v>
      </c>
      <c r="BP27">
        <v>3.62</v>
      </c>
      <c r="BQ27">
        <v>4.28</v>
      </c>
      <c r="BR27">
        <v>0.99</v>
      </c>
      <c r="BS27">
        <v>0.39</v>
      </c>
      <c r="BT27">
        <v>0</v>
      </c>
      <c r="BU27">
        <v>0</v>
      </c>
      <c r="BV27">
        <v>0</v>
      </c>
      <c r="BW27">
        <f t="shared" si="2"/>
        <v>66.799999999999983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140.40235899999999</v>
      </c>
      <c r="L28">
        <v>377.57220899999999</v>
      </c>
      <c r="M28">
        <v>44.62</v>
      </c>
      <c r="N28">
        <v>114.58125</v>
      </c>
      <c r="O28">
        <v>119.955656</v>
      </c>
      <c r="P28">
        <v>135.13069999999999</v>
      </c>
      <c r="Q28">
        <v>21.167155999999999</v>
      </c>
      <c r="R28">
        <v>41.118397000000002</v>
      </c>
      <c r="S28">
        <v>25.598396999999999</v>
      </c>
      <c r="T28">
        <v>0</v>
      </c>
      <c r="U28">
        <v>338.50574999999998</v>
      </c>
      <c r="V28">
        <v>20.109894000000001</v>
      </c>
      <c r="W28">
        <v>32.310254</v>
      </c>
      <c r="X28">
        <v>134.90176600000001</v>
      </c>
      <c r="Y28">
        <v>0</v>
      </c>
      <c r="Z28">
        <v>6.3571859999999996</v>
      </c>
      <c r="AA28">
        <v>27.20365</v>
      </c>
      <c r="AB28">
        <v>25.549878</v>
      </c>
      <c r="AC28">
        <v>18.775010000000002</v>
      </c>
      <c r="AD28">
        <v>35.493949000000001</v>
      </c>
      <c r="AE28">
        <v>47.953459000000002</v>
      </c>
      <c r="AF28">
        <v>27.736180000000001</v>
      </c>
      <c r="AG28">
        <v>38.33052</v>
      </c>
      <c r="AH28">
        <v>136.13503800000001</v>
      </c>
      <c r="AI28">
        <v>47.416704000000003</v>
      </c>
      <c r="AJ28">
        <v>0</v>
      </c>
      <c r="AK28">
        <v>0</v>
      </c>
      <c r="AL28">
        <v>67.628399999999999</v>
      </c>
      <c r="AM28">
        <v>0</v>
      </c>
      <c r="AN28">
        <v>0.77935600000000005</v>
      </c>
      <c r="AO28">
        <v>27.94764</v>
      </c>
      <c r="AP28">
        <v>11.18313</v>
      </c>
      <c r="AQ28">
        <v>60.37668</v>
      </c>
      <c r="AR28">
        <v>23.559360000000002</v>
      </c>
      <c r="AS28">
        <v>20.877503999999998</v>
      </c>
      <c r="AT28">
        <v>9.7512159999999994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66.799999999999983</v>
      </c>
      <c r="BA28">
        <f t="shared" si="1"/>
        <v>2245.8286480000002</v>
      </c>
      <c r="BD28">
        <v>21.17</v>
      </c>
      <c r="BE28">
        <v>3.47</v>
      </c>
      <c r="BF28">
        <v>0.77</v>
      </c>
      <c r="BG28">
        <v>1.92</v>
      </c>
      <c r="BH28">
        <v>5.0999999999999996</v>
      </c>
      <c r="BI28">
        <v>4.6399999999999997</v>
      </c>
      <c r="BJ28">
        <v>3.02</v>
      </c>
      <c r="BK28">
        <v>2.48</v>
      </c>
      <c r="BL28">
        <v>0.79</v>
      </c>
      <c r="BM28">
        <v>0</v>
      </c>
      <c r="BN28">
        <v>0.48</v>
      </c>
      <c r="BO28">
        <v>13.68</v>
      </c>
      <c r="BP28">
        <v>3.62</v>
      </c>
      <c r="BQ28">
        <v>4.28</v>
      </c>
      <c r="BR28">
        <v>0.99</v>
      </c>
      <c r="BS28">
        <v>0.39</v>
      </c>
      <c r="BT28">
        <v>0</v>
      </c>
      <c r="BU28">
        <v>0</v>
      </c>
      <c r="BV28">
        <v>0</v>
      </c>
      <c r="BW28">
        <f t="shared" si="2"/>
        <v>66.799999999999983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137.53814299999999</v>
      </c>
      <c r="L29">
        <v>377.57220899999999</v>
      </c>
      <c r="M29">
        <v>44.62</v>
      </c>
      <c r="N29">
        <v>114.58125</v>
      </c>
      <c r="O29">
        <v>119.955656</v>
      </c>
      <c r="P29">
        <v>135.13069999999999</v>
      </c>
      <c r="Q29">
        <v>16.608156000000001</v>
      </c>
      <c r="R29">
        <v>32.383256000000003</v>
      </c>
      <c r="S29">
        <v>20.654792</v>
      </c>
      <c r="T29">
        <v>0</v>
      </c>
      <c r="U29">
        <v>338.50574999999998</v>
      </c>
      <c r="V29">
        <v>15.882002999999999</v>
      </c>
      <c r="W29">
        <v>23.890654000000001</v>
      </c>
      <c r="X29">
        <v>115.68401900000001</v>
      </c>
      <c r="Y29">
        <v>0</v>
      </c>
      <c r="Z29">
        <v>6.3571859999999996</v>
      </c>
      <c r="AA29">
        <v>27.20365</v>
      </c>
      <c r="AB29">
        <v>25.549878</v>
      </c>
      <c r="AC29">
        <v>18.775010000000002</v>
      </c>
      <c r="AD29">
        <v>35.493949000000001</v>
      </c>
      <c r="AE29">
        <v>47.953459000000002</v>
      </c>
      <c r="AF29">
        <v>27.736180000000001</v>
      </c>
      <c r="AG29">
        <v>38.33052</v>
      </c>
      <c r="AH29">
        <v>136.13503800000001</v>
      </c>
      <c r="AI29">
        <v>47.416704000000003</v>
      </c>
      <c r="AJ29">
        <v>0</v>
      </c>
      <c r="AK29">
        <v>0</v>
      </c>
      <c r="AL29">
        <v>67.628399999999999</v>
      </c>
      <c r="AM29">
        <v>0</v>
      </c>
      <c r="AN29">
        <v>0.77935600000000005</v>
      </c>
      <c r="AO29">
        <v>27.94764</v>
      </c>
      <c r="AP29">
        <v>11.18313</v>
      </c>
      <c r="AQ29">
        <v>60.37668</v>
      </c>
      <c r="AR29">
        <v>23.559360000000002</v>
      </c>
      <c r="AS29">
        <v>20.877503999999998</v>
      </c>
      <c r="AT29">
        <v>9.7512159999999994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66.799999999999983</v>
      </c>
      <c r="BA29">
        <f t="shared" si="1"/>
        <v>2192.8614480000001</v>
      </c>
      <c r="BD29">
        <v>21.17</v>
      </c>
      <c r="BE29">
        <v>3.47</v>
      </c>
      <c r="BF29">
        <v>0.77</v>
      </c>
      <c r="BG29">
        <v>1.92</v>
      </c>
      <c r="BH29">
        <v>5.0999999999999996</v>
      </c>
      <c r="BI29">
        <v>4.6399999999999997</v>
      </c>
      <c r="BJ29">
        <v>3.02</v>
      </c>
      <c r="BK29">
        <v>2.48</v>
      </c>
      <c r="BL29">
        <v>0.79</v>
      </c>
      <c r="BM29">
        <v>0</v>
      </c>
      <c r="BN29">
        <v>0.48</v>
      </c>
      <c r="BO29">
        <v>13.68</v>
      </c>
      <c r="BP29">
        <v>3.62</v>
      </c>
      <c r="BQ29">
        <v>4.28</v>
      </c>
      <c r="BR29">
        <v>0.99</v>
      </c>
      <c r="BS29">
        <v>0.39</v>
      </c>
      <c r="BT29">
        <v>0</v>
      </c>
      <c r="BU29">
        <v>0</v>
      </c>
      <c r="BV29">
        <v>0</v>
      </c>
      <c r="BW29">
        <f t="shared" si="2"/>
        <v>66.799999999999983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137.53814299999999</v>
      </c>
      <c r="L30">
        <v>377.57220899999999</v>
      </c>
      <c r="M30">
        <v>44.62</v>
      </c>
      <c r="N30">
        <v>114.58125</v>
      </c>
      <c r="O30">
        <v>119.955656</v>
      </c>
      <c r="P30">
        <v>135.13069999999999</v>
      </c>
      <c r="Q30">
        <v>16.608156000000001</v>
      </c>
      <c r="R30">
        <v>32.383256000000003</v>
      </c>
      <c r="S30">
        <v>20.654792</v>
      </c>
      <c r="T30">
        <v>0</v>
      </c>
      <c r="U30">
        <v>338.50574999999998</v>
      </c>
      <c r="V30">
        <v>15.882002999999999</v>
      </c>
      <c r="W30">
        <v>23.890654000000001</v>
      </c>
      <c r="X30">
        <v>115.68401900000001</v>
      </c>
      <c r="Y30">
        <v>0</v>
      </c>
      <c r="Z30">
        <v>6.3571859999999996</v>
      </c>
      <c r="AA30">
        <v>27.20365</v>
      </c>
      <c r="AB30">
        <v>25.549878</v>
      </c>
      <c r="AC30">
        <v>18.775010000000002</v>
      </c>
      <c r="AD30">
        <v>35.493949000000001</v>
      </c>
      <c r="AE30">
        <v>47.953459000000002</v>
      </c>
      <c r="AF30">
        <v>27.736180000000001</v>
      </c>
      <c r="AG30">
        <v>38.33052</v>
      </c>
      <c r="AH30">
        <v>136.13503800000001</v>
      </c>
      <c r="AI30">
        <v>47.416704000000003</v>
      </c>
      <c r="AJ30">
        <v>0</v>
      </c>
      <c r="AK30">
        <v>0</v>
      </c>
      <c r="AL30">
        <v>67.628399999999999</v>
      </c>
      <c r="AM30">
        <v>0</v>
      </c>
      <c r="AN30">
        <v>0.77935600000000005</v>
      </c>
      <c r="AO30">
        <v>27.94764</v>
      </c>
      <c r="AP30">
        <v>11.18313</v>
      </c>
      <c r="AQ30">
        <v>60.37668</v>
      </c>
      <c r="AR30">
        <v>23.559360000000002</v>
      </c>
      <c r="AS30">
        <v>20.877503999999998</v>
      </c>
      <c r="AT30">
        <v>9.7512159999999994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66.799999999999983</v>
      </c>
      <c r="BA30">
        <f t="shared" si="1"/>
        <v>2192.8614480000001</v>
      </c>
      <c r="BD30">
        <v>21.17</v>
      </c>
      <c r="BE30">
        <v>3.47</v>
      </c>
      <c r="BF30">
        <v>0.77</v>
      </c>
      <c r="BG30">
        <v>1.92</v>
      </c>
      <c r="BH30">
        <v>5.0999999999999996</v>
      </c>
      <c r="BI30">
        <v>4.6399999999999997</v>
      </c>
      <c r="BJ30">
        <v>3.02</v>
      </c>
      <c r="BK30">
        <v>2.48</v>
      </c>
      <c r="BL30">
        <v>0.79</v>
      </c>
      <c r="BM30">
        <v>0</v>
      </c>
      <c r="BN30">
        <v>0.48</v>
      </c>
      <c r="BO30">
        <v>13.68</v>
      </c>
      <c r="BP30">
        <v>3.62</v>
      </c>
      <c r="BQ30">
        <v>4.28</v>
      </c>
      <c r="BR30">
        <v>0.99</v>
      </c>
      <c r="BS30">
        <v>0.39</v>
      </c>
      <c r="BT30">
        <v>0</v>
      </c>
      <c r="BU30">
        <v>0</v>
      </c>
      <c r="BV30">
        <v>0</v>
      </c>
      <c r="BW30">
        <f t="shared" si="2"/>
        <v>66.799999999999983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178.54343800000001</v>
      </c>
      <c r="L31">
        <v>345.62135799999999</v>
      </c>
      <c r="M31">
        <v>44.62</v>
      </c>
      <c r="N31">
        <v>114.58125</v>
      </c>
      <c r="O31">
        <v>119.955656</v>
      </c>
      <c r="P31">
        <v>135.13069999999999</v>
      </c>
      <c r="Q31">
        <v>12.369256</v>
      </c>
      <c r="R31">
        <v>25.954968999999998</v>
      </c>
      <c r="S31">
        <v>16.558385000000001</v>
      </c>
      <c r="T31">
        <v>0</v>
      </c>
      <c r="U31">
        <v>338.50574999999998</v>
      </c>
      <c r="V31">
        <v>15.882002999999999</v>
      </c>
      <c r="W31">
        <v>23.890654000000001</v>
      </c>
      <c r="X31">
        <v>115.68401900000001</v>
      </c>
      <c r="Y31">
        <v>0</v>
      </c>
      <c r="Z31">
        <v>6.3571859999999996</v>
      </c>
      <c r="AA31">
        <v>27.20365</v>
      </c>
      <c r="AB31">
        <v>25.549878</v>
      </c>
      <c r="AC31">
        <v>18.775010000000002</v>
      </c>
      <c r="AD31">
        <v>35.493949000000001</v>
      </c>
      <c r="AE31">
        <v>47.953459000000002</v>
      </c>
      <c r="AF31">
        <v>27.736180000000001</v>
      </c>
      <c r="AG31">
        <v>38.33052</v>
      </c>
      <c r="AH31">
        <v>136.13503800000001</v>
      </c>
      <c r="AI31">
        <v>47.416704000000003</v>
      </c>
      <c r="AJ31">
        <v>0</v>
      </c>
      <c r="AK31">
        <v>0</v>
      </c>
      <c r="AL31">
        <v>67.628399999999999</v>
      </c>
      <c r="AM31">
        <v>0</v>
      </c>
      <c r="AN31">
        <v>0.77935600000000005</v>
      </c>
      <c r="AO31">
        <v>27.94764</v>
      </c>
      <c r="AP31">
        <v>11.18313</v>
      </c>
      <c r="AQ31">
        <v>60.37668</v>
      </c>
      <c r="AR31">
        <v>23.559360000000002</v>
      </c>
      <c r="AS31">
        <v>20.877503999999998</v>
      </c>
      <c r="AT31">
        <v>9.7512159999999994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66.799999999999983</v>
      </c>
      <c r="BA31">
        <f t="shared" si="1"/>
        <v>2187.1522980000004</v>
      </c>
      <c r="BD31">
        <v>21.17</v>
      </c>
      <c r="BE31">
        <v>3.47</v>
      </c>
      <c r="BF31">
        <v>0.77</v>
      </c>
      <c r="BG31">
        <v>1.92</v>
      </c>
      <c r="BH31">
        <v>5.0999999999999996</v>
      </c>
      <c r="BI31">
        <v>4.6399999999999997</v>
      </c>
      <c r="BJ31">
        <v>3.02</v>
      </c>
      <c r="BK31">
        <v>2.48</v>
      </c>
      <c r="BL31">
        <v>0.79</v>
      </c>
      <c r="BM31">
        <v>0</v>
      </c>
      <c r="BN31">
        <v>0.48</v>
      </c>
      <c r="BO31">
        <v>13.68</v>
      </c>
      <c r="BP31">
        <v>3.62</v>
      </c>
      <c r="BQ31">
        <v>4.28</v>
      </c>
      <c r="BR31">
        <v>0.99</v>
      </c>
      <c r="BS31">
        <v>0.39</v>
      </c>
      <c r="BT31">
        <v>0</v>
      </c>
      <c r="BU31">
        <v>0</v>
      </c>
      <c r="BV31">
        <v>0</v>
      </c>
      <c r="BW31">
        <f t="shared" si="2"/>
        <v>66.799999999999983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158.38159999999999</v>
      </c>
      <c r="L32">
        <v>345.62135799999999</v>
      </c>
      <c r="M32">
        <v>44.62</v>
      </c>
      <c r="N32">
        <v>114.58125</v>
      </c>
      <c r="O32">
        <v>119.955656</v>
      </c>
      <c r="P32">
        <v>135.13069999999999</v>
      </c>
      <c r="Q32">
        <v>12.369256</v>
      </c>
      <c r="R32">
        <v>25.954968999999998</v>
      </c>
      <c r="S32">
        <v>16.558385000000001</v>
      </c>
      <c r="T32">
        <v>0</v>
      </c>
      <c r="U32">
        <v>338.50574999999998</v>
      </c>
      <c r="V32">
        <v>15.882002999999999</v>
      </c>
      <c r="W32">
        <v>23.890654000000001</v>
      </c>
      <c r="X32">
        <v>115.68401900000001</v>
      </c>
      <c r="Y32">
        <v>0</v>
      </c>
      <c r="Z32">
        <v>6.3571859999999996</v>
      </c>
      <c r="AA32">
        <v>27.20365</v>
      </c>
      <c r="AB32">
        <v>25.549878</v>
      </c>
      <c r="AC32">
        <v>18.775010000000002</v>
      </c>
      <c r="AD32">
        <v>35.493949000000001</v>
      </c>
      <c r="AE32">
        <v>47.953459000000002</v>
      </c>
      <c r="AF32">
        <v>27.736180000000001</v>
      </c>
      <c r="AG32">
        <v>38.33052</v>
      </c>
      <c r="AH32">
        <v>136.13503800000001</v>
      </c>
      <c r="AI32">
        <v>47.416704000000003</v>
      </c>
      <c r="AJ32">
        <v>0</v>
      </c>
      <c r="AK32">
        <v>0</v>
      </c>
      <c r="AL32">
        <v>67.628399999999999</v>
      </c>
      <c r="AM32">
        <v>0</v>
      </c>
      <c r="AN32">
        <v>0.77935600000000005</v>
      </c>
      <c r="AO32">
        <v>27.94764</v>
      </c>
      <c r="AP32">
        <v>11.18313</v>
      </c>
      <c r="AQ32">
        <v>60.37668</v>
      </c>
      <c r="AR32">
        <v>23.559360000000002</v>
      </c>
      <c r="AS32">
        <v>20.877503999999998</v>
      </c>
      <c r="AT32">
        <v>9.7512159999999994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66.799999999999983</v>
      </c>
      <c r="BA32">
        <f t="shared" si="1"/>
        <v>2166.9904600000004</v>
      </c>
      <c r="BD32">
        <v>21.17</v>
      </c>
      <c r="BE32">
        <v>3.47</v>
      </c>
      <c r="BF32">
        <v>0.77</v>
      </c>
      <c r="BG32">
        <v>1.92</v>
      </c>
      <c r="BH32">
        <v>5.0999999999999996</v>
      </c>
      <c r="BI32">
        <v>4.6399999999999997</v>
      </c>
      <c r="BJ32">
        <v>3.02</v>
      </c>
      <c r="BK32">
        <v>2.48</v>
      </c>
      <c r="BL32">
        <v>0.79</v>
      </c>
      <c r="BM32">
        <v>0</v>
      </c>
      <c r="BN32">
        <v>0.48</v>
      </c>
      <c r="BO32">
        <v>13.68</v>
      </c>
      <c r="BP32">
        <v>3.62</v>
      </c>
      <c r="BQ32">
        <v>4.28</v>
      </c>
      <c r="BR32">
        <v>0.99</v>
      </c>
      <c r="BS32">
        <v>0.39</v>
      </c>
      <c r="BT32">
        <v>0</v>
      </c>
      <c r="BU32">
        <v>0</v>
      </c>
      <c r="BV32">
        <v>0</v>
      </c>
      <c r="BW32">
        <f t="shared" si="2"/>
        <v>66.799999999999983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138.98159999999999</v>
      </c>
      <c r="L33">
        <v>345.62135799999999</v>
      </c>
      <c r="M33">
        <v>44.62</v>
      </c>
      <c r="N33">
        <v>114.58125</v>
      </c>
      <c r="O33">
        <v>119.955656</v>
      </c>
      <c r="P33">
        <v>135.13069999999999</v>
      </c>
      <c r="Q33">
        <v>12.369256</v>
      </c>
      <c r="R33">
        <v>25.954968999999998</v>
      </c>
      <c r="S33">
        <v>16.558385000000001</v>
      </c>
      <c r="T33">
        <v>0</v>
      </c>
      <c r="U33">
        <v>338.50574999999998</v>
      </c>
      <c r="V33">
        <v>15.882002999999999</v>
      </c>
      <c r="W33">
        <v>23.890654000000001</v>
      </c>
      <c r="X33">
        <v>115.68401900000001</v>
      </c>
      <c r="Y33">
        <v>0</v>
      </c>
      <c r="Z33">
        <v>6.3571859999999996</v>
      </c>
      <c r="AA33">
        <v>13.563510000000001</v>
      </c>
      <c r="AB33">
        <v>25.549878</v>
      </c>
      <c r="AC33">
        <v>18.775010000000002</v>
      </c>
      <c r="AD33">
        <v>35.493949000000001</v>
      </c>
      <c r="AE33">
        <v>47.953459000000002</v>
      </c>
      <c r="AF33">
        <v>27.736180000000001</v>
      </c>
      <c r="AG33">
        <v>38.33052</v>
      </c>
      <c r="AH33">
        <v>136.13503800000001</v>
      </c>
      <c r="AI33">
        <v>47.416704000000003</v>
      </c>
      <c r="AJ33">
        <v>0</v>
      </c>
      <c r="AK33">
        <v>0</v>
      </c>
      <c r="AL33">
        <v>67.628399999999999</v>
      </c>
      <c r="AM33">
        <v>0</v>
      </c>
      <c r="AN33">
        <v>0.77935600000000005</v>
      </c>
      <c r="AO33">
        <v>27.94764</v>
      </c>
      <c r="AP33">
        <v>11.18313</v>
      </c>
      <c r="AQ33">
        <v>60.37668</v>
      </c>
      <c r="AR33">
        <v>23.559360000000002</v>
      </c>
      <c r="AS33">
        <v>20.877503999999998</v>
      </c>
      <c r="AT33">
        <v>9.7512159999999994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66.799999999999983</v>
      </c>
      <c r="BA33">
        <f t="shared" si="1"/>
        <v>2133.9503200000004</v>
      </c>
      <c r="BD33">
        <v>21.17</v>
      </c>
      <c r="BE33">
        <v>3.47</v>
      </c>
      <c r="BF33">
        <v>0.77</v>
      </c>
      <c r="BG33">
        <v>1.92</v>
      </c>
      <c r="BH33">
        <v>5.0999999999999996</v>
      </c>
      <c r="BI33">
        <v>4.6399999999999997</v>
      </c>
      <c r="BJ33">
        <v>3.02</v>
      </c>
      <c r="BK33">
        <v>2.48</v>
      </c>
      <c r="BL33">
        <v>0.79</v>
      </c>
      <c r="BM33">
        <v>0</v>
      </c>
      <c r="BN33">
        <v>0.48</v>
      </c>
      <c r="BO33">
        <v>13.68</v>
      </c>
      <c r="BP33">
        <v>3.62</v>
      </c>
      <c r="BQ33">
        <v>4.28</v>
      </c>
      <c r="BR33">
        <v>0.99</v>
      </c>
      <c r="BS33">
        <v>0.39</v>
      </c>
      <c r="BT33">
        <v>0</v>
      </c>
      <c r="BU33">
        <v>0</v>
      </c>
      <c r="BV33">
        <v>0</v>
      </c>
      <c r="BW33">
        <f t="shared" si="2"/>
        <v>66.799999999999983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119.58159999999999</v>
      </c>
      <c r="L34">
        <v>345.62135799999999</v>
      </c>
      <c r="M34">
        <v>44.62</v>
      </c>
      <c r="N34">
        <v>114.58125</v>
      </c>
      <c r="O34">
        <v>119.955656</v>
      </c>
      <c r="P34">
        <v>135.13069999999999</v>
      </c>
      <c r="Q34">
        <v>12.369256</v>
      </c>
      <c r="R34">
        <v>25.954968999999998</v>
      </c>
      <c r="S34">
        <v>16.558385000000001</v>
      </c>
      <c r="T34">
        <v>0</v>
      </c>
      <c r="U34">
        <v>338.50574999999998</v>
      </c>
      <c r="V34">
        <v>10.771462</v>
      </c>
      <c r="W34">
        <v>21.702974000000001</v>
      </c>
      <c r="X34">
        <v>97.118218999999996</v>
      </c>
      <c r="Y34">
        <v>0</v>
      </c>
      <c r="Z34">
        <v>6.3571859999999996</v>
      </c>
      <c r="AA34">
        <v>6.8967000000000001</v>
      </c>
      <c r="AB34">
        <v>25.549878</v>
      </c>
      <c r="AC34">
        <v>9.3875050000000009</v>
      </c>
      <c r="AD34">
        <v>35.493949000000001</v>
      </c>
      <c r="AE34">
        <v>47.953459000000002</v>
      </c>
      <c r="AF34">
        <v>27.736180000000001</v>
      </c>
      <c r="AG34">
        <v>38.33052</v>
      </c>
      <c r="AH34">
        <v>136.13503800000001</v>
      </c>
      <c r="AI34">
        <v>18.52215</v>
      </c>
      <c r="AJ34">
        <v>0</v>
      </c>
      <c r="AK34">
        <v>0</v>
      </c>
      <c r="AL34">
        <v>67.628399999999999</v>
      </c>
      <c r="AM34">
        <v>0</v>
      </c>
      <c r="AN34">
        <v>0.77935600000000005</v>
      </c>
      <c r="AO34">
        <v>27.94764</v>
      </c>
      <c r="AP34">
        <v>11.18313</v>
      </c>
      <c r="AQ34">
        <v>60.37668</v>
      </c>
      <c r="AR34">
        <v>23.559360000000002</v>
      </c>
      <c r="AS34">
        <v>20.877503999999998</v>
      </c>
      <c r="AT34">
        <v>9.7512159999999994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66.799999999999983</v>
      </c>
      <c r="BA34">
        <f t="shared" si="1"/>
        <v>2043.7374299999999</v>
      </c>
      <c r="BD34">
        <v>21.17</v>
      </c>
      <c r="BE34">
        <v>3.47</v>
      </c>
      <c r="BF34">
        <v>0.77</v>
      </c>
      <c r="BG34">
        <v>1.92</v>
      </c>
      <c r="BH34">
        <v>5.0999999999999996</v>
      </c>
      <c r="BI34">
        <v>4.6399999999999997</v>
      </c>
      <c r="BJ34">
        <v>3.02</v>
      </c>
      <c r="BK34">
        <v>2.48</v>
      </c>
      <c r="BL34">
        <v>0.79</v>
      </c>
      <c r="BM34">
        <v>0</v>
      </c>
      <c r="BN34">
        <v>0.48</v>
      </c>
      <c r="BO34">
        <v>13.68</v>
      </c>
      <c r="BP34">
        <v>3.62</v>
      </c>
      <c r="BQ34">
        <v>4.28</v>
      </c>
      <c r="BR34">
        <v>0.99</v>
      </c>
      <c r="BS34">
        <v>0.39</v>
      </c>
      <c r="BT34">
        <v>0</v>
      </c>
      <c r="BU34">
        <v>0</v>
      </c>
      <c r="BV34">
        <v>0</v>
      </c>
      <c r="BW34">
        <f t="shared" si="2"/>
        <v>66.799999999999983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114.679445</v>
      </c>
      <c r="L35">
        <v>345.62135799999999</v>
      </c>
      <c r="M35">
        <v>44.62</v>
      </c>
      <c r="N35">
        <v>114.58125</v>
      </c>
      <c r="O35">
        <v>119.955656</v>
      </c>
      <c r="P35">
        <v>135.13069999999999</v>
      </c>
      <c r="Q35">
        <v>12.369256</v>
      </c>
      <c r="R35">
        <v>25.954968999999998</v>
      </c>
      <c r="S35">
        <v>16.558385000000001</v>
      </c>
      <c r="T35">
        <v>0</v>
      </c>
      <c r="U35">
        <v>338.50574999999998</v>
      </c>
      <c r="V35">
        <v>10.771462</v>
      </c>
      <c r="W35">
        <v>21.702974000000001</v>
      </c>
      <c r="X35">
        <v>97.118218999999996</v>
      </c>
      <c r="Y35">
        <v>0</v>
      </c>
      <c r="Z35">
        <v>6.3571859999999996</v>
      </c>
      <c r="AA35">
        <v>0</v>
      </c>
      <c r="AB35">
        <v>12.671498</v>
      </c>
      <c r="AC35">
        <v>9.3875050000000009</v>
      </c>
      <c r="AD35">
        <v>35.493949000000001</v>
      </c>
      <c r="AE35">
        <v>47.953459000000002</v>
      </c>
      <c r="AF35">
        <v>27.736180000000001</v>
      </c>
      <c r="AG35">
        <v>38.33052</v>
      </c>
      <c r="AH35">
        <v>113.445865</v>
      </c>
      <c r="AI35">
        <v>18.52215</v>
      </c>
      <c r="AJ35">
        <v>0</v>
      </c>
      <c r="AK35">
        <v>0</v>
      </c>
      <c r="AL35">
        <v>67.628399999999999</v>
      </c>
      <c r="AM35">
        <v>0</v>
      </c>
      <c r="AN35">
        <v>0.77935600000000005</v>
      </c>
      <c r="AO35">
        <v>27.94764</v>
      </c>
      <c r="AP35">
        <v>5.5915650000000001</v>
      </c>
      <c r="AQ35">
        <v>60.37668</v>
      </c>
      <c r="AR35">
        <v>51.402239999999999</v>
      </c>
      <c r="AS35">
        <v>20.877503999999998</v>
      </c>
      <c r="AT35">
        <v>9.7512159999999994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66.799999999999983</v>
      </c>
      <c r="BA35">
        <f t="shared" si="1"/>
        <v>2018.6223369999996</v>
      </c>
      <c r="BD35">
        <v>21.17</v>
      </c>
      <c r="BE35">
        <v>3.47</v>
      </c>
      <c r="BF35">
        <v>0.77</v>
      </c>
      <c r="BG35">
        <v>1.92</v>
      </c>
      <c r="BH35">
        <v>5.0999999999999996</v>
      </c>
      <c r="BI35">
        <v>4.6399999999999997</v>
      </c>
      <c r="BJ35">
        <v>3.02</v>
      </c>
      <c r="BK35">
        <v>2.48</v>
      </c>
      <c r="BL35">
        <v>0.79</v>
      </c>
      <c r="BM35">
        <v>0</v>
      </c>
      <c r="BN35">
        <v>0.48</v>
      </c>
      <c r="BO35">
        <v>13.68</v>
      </c>
      <c r="BP35">
        <v>3.62</v>
      </c>
      <c r="BQ35">
        <v>4.28</v>
      </c>
      <c r="BR35">
        <v>0.99</v>
      </c>
      <c r="BS35">
        <v>0.39</v>
      </c>
      <c r="BT35">
        <v>0</v>
      </c>
      <c r="BU35">
        <v>0</v>
      </c>
      <c r="BV35">
        <v>0</v>
      </c>
      <c r="BW35">
        <f t="shared" si="2"/>
        <v>66.799999999999983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114.66598500000001</v>
      </c>
      <c r="L36">
        <v>345.62135799999999</v>
      </c>
      <c r="M36">
        <v>44.62</v>
      </c>
      <c r="N36">
        <v>114.58125</v>
      </c>
      <c r="O36">
        <v>119.955656</v>
      </c>
      <c r="P36">
        <v>135.13069999999999</v>
      </c>
      <c r="Q36">
        <v>12.369256</v>
      </c>
      <c r="R36">
        <v>25.954968999999998</v>
      </c>
      <c r="S36">
        <v>16.558385000000001</v>
      </c>
      <c r="T36">
        <v>0</v>
      </c>
      <c r="U36">
        <v>338.50574999999998</v>
      </c>
      <c r="V36">
        <v>10.771462</v>
      </c>
      <c r="W36">
        <v>21.702974000000001</v>
      </c>
      <c r="X36">
        <v>97.118218999999996</v>
      </c>
      <c r="Y36">
        <v>0</v>
      </c>
      <c r="Z36">
        <v>6.3571859999999996</v>
      </c>
      <c r="AA36">
        <v>0</v>
      </c>
      <c r="AB36">
        <v>12.671498</v>
      </c>
      <c r="AC36">
        <v>9.3875050000000009</v>
      </c>
      <c r="AD36">
        <v>35.493949000000001</v>
      </c>
      <c r="AE36">
        <v>47.953459000000002</v>
      </c>
      <c r="AF36">
        <v>27.736180000000001</v>
      </c>
      <c r="AG36">
        <v>38.33052</v>
      </c>
      <c r="AH36">
        <v>113.445865</v>
      </c>
      <c r="AI36">
        <v>18.52215</v>
      </c>
      <c r="AJ36">
        <v>0</v>
      </c>
      <c r="AK36">
        <v>0</v>
      </c>
      <c r="AL36">
        <v>67.628399999999999</v>
      </c>
      <c r="AM36">
        <v>0</v>
      </c>
      <c r="AN36">
        <v>0.77935600000000005</v>
      </c>
      <c r="AO36">
        <v>27.94764</v>
      </c>
      <c r="AP36">
        <v>5.5915650000000001</v>
      </c>
      <c r="AQ36">
        <v>45.649169999999998</v>
      </c>
      <c r="AR36">
        <v>51.402239999999999</v>
      </c>
      <c r="AS36">
        <v>20.877503999999998</v>
      </c>
      <c r="AT36">
        <v>9.7512159999999994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66.999999999999986</v>
      </c>
      <c r="BA36">
        <f t="shared" si="1"/>
        <v>2004.0813669999993</v>
      </c>
      <c r="BD36">
        <v>21.17</v>
      </c>
      <c r="BE36">
        <v>3.67</v>
      </c>
      <c r="BF36">
        <v>0.77</v>
      </c>
      <c r="BG36">
        <v>1.92</v>
      </c>
      <c r="BH36">
        <v>5.0999999999999996</v>
      </c>
      <c r="BI36">
        <v>4.6399999999999997</v>
      </c>
      <c r="BJ36">
        <v>3.02</v>
      </c>
      <c r="BK36">
        <v>2.48</v>
      </c>
      <c r="BL36">
        <v>0.79</v>
      </c>
      <c r="BM36">
        <v>0</v>
      </c>
      <c r="BN36">
        <v>0.48</v>
      </c>
      <c r="BO36">
        <v>13.68</v>
      </c>
      <c r="BP36">
        <v>3.62</v>
      </c>
      <c r="BQ36">
        <v>4.28</v>
      </c>
      <c r="BR36">
        <v>0.99</v>
      </c>
      <c r="BS36">
        <v>0.39</v>
      </c>
      <c r="BT36">
        <v>0</v>
      </c>
      <c r="BU36">
        <v>0</v>
      </c>
      <c r="BV36">
        <v>0</v>
      </c>
      <c r="BW36">
        <f t="shared" si="2"/>
        <v>66.999999999999986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114.679445</v>
      </c>
      <c r="L37">
        <v>345.62135799999999</v>
      </c>
      <c r="M37">
        <v>44.62</v>
      </c>
      <c r="N37">
        <v>114.58125</v>
      </c>
      <c r="O37">
        <v>119.955656</v>
      </c>
      <c r="P37">
        <v>135.13069999999999</v>
      </c>
      <c r="Q37">
        <v>4.8177219999999998</v>
      </c>
      <c r="R37">
        <v>7.8958000000000004</v>
      </c>
      <c r="S37">
        <v>5.3155999999999999</v>
      </c>
      <c r="T37">
        <v>0</v>
      </c>
      <c r="U37">
        <v>338.50574999999998</v>
      </c>
      <c r="V37">
        <v>1.94</v>
      </c>
      <c r="W37">
        <v>11.7273</v>
      </c>
      <c r="X37">
        <v>48.821919000000001</v>
      </c>
      <c r="Y37">
        <v>0</v>
      </c>
      <c r="Z37">
        <v>6.3571859999999996</v>
      </c>
      <c r="AA37">
        <v>0</v>
      </c>
      <c r="AB37">
        <v>12.671498</v>
      </c>
      <c r="AC37">
        <v>9.3875050000000009</v>
      </c>
      <c r="AD37">
        <v>35.493949000000001</v>
      </c>
      <c r="AE37">
        <v>47.953459000000002</v>
      </c>
      <c r="AF37">
        <v>27.736180000000001</v>
      </c>
      <c r="AG37">
        <v>38.33052</v>
      </c>
      <c r="AH37">
        <v>113.445865</v>
      </c>
      <c r="AI37">
        <v>18.52215</v>
      </c>
      <c r="AJ37">
        <v>0</v>
      </c>
      <c r="AK37">
        <v>0</v>
      </c>
      <c r="AL37">
        <v>57.484139999999996</v>
      </c>
      <c r="AM37">
        <v>0</v>
      </c>
      <c r="AN37">
        <v>0.77935600000000005</v>
      </c>
      <c r="AO37">
        <v>27.94764</v>
      </c>
      <c r="AP37">
        <v>5.5915650000000001</v>
      </c>
      <c r="AQ37">
        <v>45.282510000000002</v>
      </c>
      <c r="AR37">
        <v>23.559360000000002</v>
      </c>
      <c r="AS37">
        <v>15.658128</v>
      </c>
      <c r="AT37">
        <v>10.390639999999999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67.63</v>
      </c>
      <c r="BA37">
        <f t="shared" si="1"/>
        <v>1857.834151</v>
      </c>
      <c r="BD37">
        <v>21.17</v>
      </c>
      <c r="BE37">
        <v>3.79</v>
      </c>
      <c r="BF37">
        <v>0.77</v>
      </c>
      <c r="BG37">
        <v>1.92</v>
      </c>
      <c r="BH37">
        <v>5.0999999999999996</v>
      </c>
      <c r="BI37">
        <v>4.6399999999999997</v>
      </c>
      <c r="BJ37">
        <v>3.02</v>
      </c>
      <c r="BK37">
        <v>2.99</v>
      </c>
      <c r="BL37">
        <v>0.79</v>
      </c>
      <c r="BM37">
        <v>0</v>
      </c>
      <c r="BN37">
        <v>0.48</v>
      </c>
      <c r="BO37">
        <v>13.68</v>
      </c>
      <c r="BP37">
        <v>3.62</v>
      </c>
      <c r="BQ37">
        <v>4.28</v>
      </c>
      <c r="BR37">
        <v>0.99</v>
      </c>
      <c r="BS37">
        <v>0.39</v>
      </c>
      <c r="BT37">
        <v>0</v>
      </c>
      <c r="BU37">
        <v>0</v>
      </c>
      <c r="BV37">
        <v>0</v>
      </c>
      <c r="BW37">
        <f t="shared" si="2"/>
        <v>67.63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114.66598500000001</v>
      </c>
      <c r="L38">
        <v>345.62135799999999</v>
      </c>
      <c r="M38">
        <v>44.62</v>
      </c>
      <c r="N38">
        <v>114.58125</v>
      </c>
      <c r="O38">
        <v>119.955656</v>
      </c>
      <c r="P38">
        <v>135.13069999999999</v>
      </c>
      <c r="Q38">
        <v>4.8177219999999998</v>
      </c>
      <c r="R38">
        <v>7.8958000000000004</v>
      </c>
      <c r="S38">
        <v>5.3155999999999999</v>
      </c>
      <c r="T38">
        <v>0</v>
      </c>
      <c r="U38">
        <v>338.50574999999998</v>
      </c>
      <c r="V38">
        <v>1.94</v>
      </c>
      <c r="W38">
        <v>11.7273</v>
      </c>
      <c r="X38">
        <v>48.821919000000001</v>
      </c>
      <c r="Y38">
        <v>0</v>
      </c>
      <c r="Z38">
        <v>6.3571859999999996</v>
      </c>
      <c r="AA38">
        <v>0</v>
      </c>
      <c r="AB38">
        <v>12.671498</v>
      </c>
      <c r="AC38">
        <v>9.3875050000000009</v>
      </c>
      <c r="AD38">
        <v>35.493949000000001</v>
      </c>
      <c r="AE38">
        <v>47.953459000000002</v>
      </c>
      <c r="AF38">
        <v>27.736180000000001</v>
      </c>
      <c r="AG38">
        <v>38.33052</v>
      </c>
      <c r="AH38">
        <v>90.756692000000001</v>
      </c>
      <c r="AI38">
        <v>13.58291</v>
      </c>
      <c r="AJ38">
        <v>0</v>
      </c>
      <c r="AK38">
        <v>0</v>
      </c>
      <c r="AL38">
        <v>57.484139999999996</v>
      </c>
      <c r="AM38">
        <v>0</v>
      </c>
      <c r="AN38">
        <v>0.77935600000000005</v>
      </c>
      <c r="AO38">
        <v>27.94764</v>
      </c>
      <c r="AP38">
        <v>5.5915650000000001</v>
      </c>
      <c r="AQ38">
        <v>45.282510000000002</v>
      </c>
      <c r="AR38">
        <v>23.559360000000002</v>
      </c>
      <c r="AS38">
        <v>15.658128</v>
      </c>
      <c r="AT38">
        <v>10.390639999999999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69.06</v>
      </c>
      <c r="BA38">
        <f t="shared" si="1"/>
        <v>1831.6222779999998</v>
      </c>
      <c r="BD38">
        <v>21.17</v>
      </c>
      <c r="BE38">
        <v>3.95</v>
      </c>
      <c r="BF38">
        <v>1.34</v>
      </c>
      <c r="BG38">
        <v>1.92</v>
      </c>
      <c r="BH38">
        <v>5.0999999999999996</v>
      </c>
      <c r="BI38">
        <v>4.6399999999999997</v>
      </c>
      <c r="BJ38">
        <v>3.02</v>
      </c>
      <c r="BK38">
        <v>2.99</v>
      </c>
      <c r="BL38">
        <v>1.49</v>
      </c>
      <c r="BM38">
        <v>0</v>
      </c>
      <c r="BN38">
        <v>0.48</v>
      </c>
      <c r="BO38">
        <v>13.68</v>
      </c>
      <c r="BP38">
        <v>3.62</v>
      </c>
      <c r="BQ38">
        <v>4.28</v>
      </c>
      <c r="BR38">
        <v>0.99</v>
      </c>
      <c r="BS38">
        <v>0.39</v>
      </c>
      <c r="BT38">
        <v>0</v>
      </c>
      <c r="BU38">
        <v>0</v>
      </c>
      <c r="BV38">
        <v>0</v>
      </c>
      <c r="BW38">
        <f t="shared" si="2"/>
        <v>69.06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114.676081</v>
      </c>
      <c r="L39">
        <v>345.62135799999999</v>
      </c>
      <c r="M39">
        <v>28.239415999999999</v>
      </c>
      <c r="N39">
        <v>78.809881000000004</v>
      </c>
      <c r="O39">
        <v>63.421703999999998</v>
      </c>
      <c r="P39">
        <v>135.13069999999999</v>
      </c>
      <c r="Q39">
        <v>4.8177219999999998</v>
      </c>
      <c r="R39">
        <v>7.8958000000000004</v>
      </c>
      <c r="S39">
        <v>5.3155999999999999</v>
      </c>
      <c r="T39">
        <v>0</v>
      </c>
      <c r="U39">
        <v>338.50574999999998</v>
      </c>
      <c r="V39">
        <v>1.94</v>
      </c>
      <c r="W39">
        <v>11.7273</v>
      </c>
      <c r="X39">
        <v>48.821919000000001</v>
      </c>
      <c r="Y39">
        <v>0</v>
      </c>
      <c r="Z39">
        <v>6.3571859999999996</v>
      </c>
      <c r="AA39">
        <v>0</v>
      </c>
      <c r="AB39">
        <v>12.671498</v>
      </c>
      <c r="AC39">
        <v>9.3875050000000009</v>
      </c>
      <c r="AD39">
        <v>35.493949000000001</v>
      </c>
      <c r="AE39">
        <v>47.953459000000002</v>
      </c>
      <c r="AF39">
        <v>27.736180000000001</v>
      </c>
      <c r="AG39">
        <v>38.33052</v>
      </c>
      <c r="AH39">
        <v>90.756692000000001</v>
      </c>
      <c r="AI39">
        <v>13.58291</v>
      </c>
      <c r="AJ39">
        <v>0</v>
      </c>
      <c r="AK39">
        <v>0</v>
      </c>
      <c r="AL39">
        <v>57.484139999999996</v>
      </c>
      <c r="AM39">
        <v>0</v>
      </c>
      <c r="AN39">
        <v>0</v>
      </c>
      <c r="AO39">
        <v>27.94764</v>
      </c>
      <c r="AP39">
        <v>11.18313</v>
      </c>
      <c r="AQ39">
        <v>45.282510000000002</v>
      </c>
      <c r="AR39">
        <v>23.559360000000002</v>
      </c>
      <c r="AS39">
        <v>15.658128</v>
      </c>
      <c r="AT39">
        <v>10.390639999999999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69.199999999999989</v>
      </c>
      <c r="BA39">
        <f t="shared" si="1"/>
        <v>1727.898678</v>
      </c>
      <c r="BD39">
        <v>21.17</v>
      </c>
      <c r="BE39">
        <v>3.95</v>
      </c>
      <c r="BF39">
        <v>1.34</v>
      </c>
      <c r="BG39">
        <v>1.92</v>
      </c>
      <c r="BH39">
        <v>5.0999999999999996</v>
      </c>
      <c r="BI39">
        <v>4.6399999999999997</v>
      </c>
      <c r="BJ39">
        <v>3.02</v>
      </c>
      <c r="BK39">
        <v>3.05</v>
      </c>
      <c r="BL39">
        <v>1.57</v>
      </c>
      <c r="BM39">
        <v>0</v>
      </c>
      <c r="BN39">
        <v>0.48</v>
      </c>
      <c r="BO39">
        <v>13.68</v>
      </c>
      <c r="BP39">
        <v>3.62</v>
      </c>
      <c r="BQ39">
        <v>4.28</v>
      </c>
      <c r="BR39">
        <v>0.99</v>
      </c>
      <c r="BS39">
        <v>0.39</v>
      </c>
      <c r="BT39">
        <v>0</v>
      </c>
      <c r="BU39">
        <v>0</v>
      </c>
      <c r="BV39">
        <v>0</v>
      </c>
      <c r="BW39">
        <f t="shared" si="2"/>
        <v>69.199999999999989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114.68594400000001</v>
      </c>
      <c r="L40">
        <v>345.62135799999999</v>
      </c>
      <c r="M40">
        <v>28.239415999999999</v>
      </c>
      <c r="N40">
        <v>78.809881000000004</v>
      </c>
      <c r="O40">
        <v>63.421703999999998</v>
      </c>
      <c r="P40">
        <v>135.13069999999999</v>
      </c>
      <c r="Q40">
        <v>4.8177219999999998</v>
      </c>
      <c r="R40">
        <v>7.8958000000000004</v>
      </c>
      <c r="S40">
        <v>5.3155999999999999</v>
      </c>
      <c r="T40">
        <v>0</v>
      </c>
      <c r="U40">
        <v>338.50574999999998</v>
      </c>
      <c r="V40">
        <v>1.94</v>
      </c>
      <c r="W40">
        <v>11.7273</v>
      </c>
      <c r="X40">
        <v>48.821919000000001</v>
      </c>
      <c r="Y40">
        <v>0</v>
      </c>
      <c r="Z40">
        <v>6.3571859999999996</v>
      </c>
      <c r="AA40">
        <v>0</v>
      </c>
      <c r="AB40">
        <v>12.671498</v>
      </c>
      <c r="AC40">
        <v>9.3875050000000009</v>
      </c>
      <c r="AD40">
        <v>35.493949000000001</v>
      </c>
      <c r="AE40">
        <v>47.953459000000002</v>
      </c>
      <c r="AF40">
        <v>27.736180000000001</v>
      </c>
      <c r="AG40">
        <v>38.33052</v>
      </c>
      <c r="AH40">
        <v>90.756692000000001</v>
      </c>
      <c r="AI40">
        <v>13.58291</v>
      </c>
      <c r="AJ40">
        <v>0</v>
      </c>
      <c r="AK40">
        <v>0</v>
      </c>
      <c r="AL40">
        <v>57.484139999999996</v>
      </c>
      <c r="AM40">
        <v>0</v>
      </c>
      <c r="AN40">
        <v>0</v>
      </c>
      <c r="AO40">
        <v>27.94764</v>
      </c>
      <c r="AP40">
        <v>11.18313</v>
      </c>
      <c r="AQ40">
        <v>45.282510000000002</v>
      </c>
      <c r="AR40">
        <v>27.842880000000001</v>
      </c>
      <c r="AS40">
        <v>15.658128</v>
      </c>
      <c r="AT40">
        <v>10.390639999999999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69.199999999999989</v>
      </c>
      <c r="BA40">
        <f t="shared" si="1"/>
        <v>1732.192061</v>
      </c>
      <c r="BD40">
        <v>21.17</v>
      </c>
      <c r="BE40">
        <v>3.95</v>
      </c>
      <c r="BF40">
        <v>1.34</v>
      </c>
      <c r="BG40">
        <v>1.92</v>
      </c>
      <c r="BH40">
        <v>5.0999999999999996</v>
      </c>
      <c r="BI40">
        <v>4.6399999999999997</v>
      </c>
      <c r="BJ40">
        <v>3.02</v>
      </c>
      <c r="BK40">
        <v>3.05</v>
      </c>
      <c r="BL40">
        <v>1.57</v>
      </c>
      <c r="BM40">
        <v>0</v>
      </c>
      <c r="BN40">
        <v>0.48</v>
      </c>
      <c r="BO40">
        <v>13.68</v>
      </c>
      <c r="BP40">
        <v>3.62</v>
      </c>
      <c r="BQ40">
        <v>4.28</v>
      </c>
      <c r="BR40">
        <v>0.99</v>
      </c>
      <c r="BS40">
        <v>0.39</v>
      </c>
      <c r="BT40">
        <v>0</v>
      </c>
      <c r="BU40">
        <v>0</v>
      </c>
      <c r="BV40">
        <v>0</v>
      </c>
      <c r="BW40">
        <f t="shared" si="2"/>
        <v>69.199999999999989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114.676081</v>
      </c>
      <c r="L41">
        <v>345.62135799999999</v>
      </c>
      <c r="M41">
        <v>28.239415999999999</v>
      </c>
      <c r="N41">
        <v>78.809881000000004</v>
      </c>
      <c r="O41">
        <v>63.421703999999998</v>
      </c>
      <c r="P41">
        <v>135.13069999999999</v>
      </c>
      <c r="Q41">
        <v>5.1885399999999997</v>
      </c>
      <c r="R41">
        <v>7.8958000000000004</v>
      </c>
      <c r="S41">
        <v>5.3155999999999999</v>
      </c>
      <c r="T41">
        <v>0</v>
      </c>
      <c r="U41">
        <v>338.50574999999998</v>
      </c>
      <c r="V41">
        <v>1.94</v>
      </c>
      <c r="W41">
        <v>11.7273</v>
      </c>
      <c r="X41">
        <v>48.821919000000001</v>
      </c>
      <c r="Y41">
        <v>0</v>
      </c>
      <c r="Z41">
        <v>6.3571859999999996</v>
      </c>
      <c r="AA41">
        <v>0</v>
      </c>
      <c r="AB41">
        <v>12.671498</v>
      </c>
      <c r="AC41">
        <v>8.0287869999999995</v>
      </c>
      <c r="AD41">
        <v>35.493949000000001</v>
      </c>
      <c r="AE41">
        <v>47.953459000000002</v>
      </c>
      <c r="AF41">
        <v>27.736180000000001</v>
      </c>
      <c r="AG41">
        <v>38.33052</v>
      </c>
      <c r="AH41">
        <v>90.756692000000001</v>
      </c>
      <c r="AI41">
        <v>18.52215</v>
      </c>
      <c r="AJ41">
        <v>0</v>
      </c>
      <c r="AK41">
        <v>0</v>
      </c>
      <c r="AL41">
        <v>57.484139999999996</v>
      </c>
      <c r="AM41">
        <v>0</v>
      </c>
      <c r="AN41">
        <v>0</v>
      </c>
      <c r="AO41">
        <v>27.94764</v>
      </c>
      <c r="AP41">
        <v>11.18313</v>
      </c>
      <c r="AQ41">
        <v>45.282510000000002</v>
      </c>
      <c r="AR41">
        <v>27.842880000000001</v>
      </c>
      <c r="AS41">
        <v>15.658128</v>
      </c>
      <c r="AT41">
        <v>11.189920000000001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69.22999999999999</v>
      </c>
      <c r="BA41">
        <f t="shared" si="1"/>
        <v>1736.962818</v>
      </c>
      <c r="BD41">
        <v>21.17</v>
      </c>
      <c r="BE41">
        <v>3.95</v>
      </c>
      <c r="BF41">
        <v>1.37</v>
      </c>
      <c r="BG41">
        <v>1.92</v>
      </c>
      <c r="BH41">
        <v>5.0999999999999996</v>
      </c>
      <c r="BI41">
        <v>4.6399999999999997</v>
      </c>
      <c r="BJ41">
        <v>3.02</v>
      </c>
      <c r="BK41">
        <v>3.05</v>
      </c>
      <c r="BL41">
        <v>1.57</v>
      </c>
      <c r="BM41">
        <v>0</v>
      </c>
      <c r="BN41">
        <v>0.48</v>
      </c>
      <c r="BO41">
        <v>13.68</v>
      </c>
      <c r="BP41">
        <v>3.62</v>
      </c>
      <c r="BQ41">
        <v>4.28</v>
      </c>
      <c r="BR41">
        <v>0.99</v>
      </c>
      <c r="BS41">
        <v>0.39</v>
      </c>
      <c r="BT41">
        <v>0</v>
      </c>
      <c r="BU41">
        <v>0</v>
      </c>
      <c r="BV41">
        <v>0</v>
      </c>
      <c r="BW41">
        <f t="shared" si="2"/>
        <v>69.22999999999999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114.68594400000001</v>
      </c>
      <c r="L42">
        <v>345.62135799999999</v>
      </c>
      <c r="M42">
        <v>28.239415999999999</v>
      </c>
      <c r="N42">
        <v>78.809881000000004</v>
      </c>
      <c r="O42">
        <v>63.421703999999998</v>
      </c>
      <c r="P42">
        <v>135.13069999999999</v>
      </c>
      <c r="Q42">
        <v>5.1885399999999997</v>
      </c>
      <c r="R42">
        <v>7.8958000000000004</v>
      </c>
      <c r="S42">
        <v>5.3155999999999999</v>
      </c>
      <c r="T42">
        <v>0</v>
      </c>
      <c r="U42">
        <v>338.50574999999998</v>
      </c>
      <c r="V42">
        <v>1.94</v>
      </c>
      <c r="W42">
        <v>11.7273</v>
      </c>
      <c r="X42">
        <v>48.821919000000001</v>
      </c>
      <c r="Y42">
        <v>0</v>
      </c>
      <c r="Z42">
        <v>6.3571859999999996</v>
      </c>
      <c r="AA42">
        <v>0</v>
      </c>
      <c r="AB42">
        <v>12.671498</v>
      </c>
      <c r="AC42">
        <v>8.0287869999999995</v>
      </c>
      <c r="AD42">
        <v>35.493949000000001</v>
      </c>
      <c r="AE42">
        <v>47.953459000000002</v>
      </c>
      <c r="AF42">
        <v>27.736180000000001</v>
      </c>
      <c r="AG42">
        <v>38.33052</v>
      </c>
      <c r="AH42">
        <v>90.756692000000001</v>
      </c>
      <c r="AI42">
        <v>18.52215</v>
      </c>
      <c r="AJ42">
        <v>0</v>
      </c>
      <c r="AK42">
        <v>0</v>
      </c>
      <c r="AL42">
        <v>57.484139999999996</v>
      </c>
      <c r="AM42">
        <v>0</v>
      </c>
      <c r="AN42">
        <v>0</v>
      </c>
      <c r="AO42">
        <v>27.94764</v>
      </c>
      <c r="AP42">
        <v>11.18313</v>
      </c>
      <c r="AQ42">
        <v>45.282510000000002</v>
      </c>
      <c r="AR42">
        <v>27.842880000000001</v>
      </c>
      <c r="AS42">
        <v>15.658128</v>
      </c>
      <c r="AT42">
        <v>11.189920000000001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69.169999999999987</v>
      </c>
      <c r="BA42">
        <f t="shared" si="1"/>
        <v>1736.912681</v>
      </c>
      <c r="BD42">
        <v>21.17</v>
      </c>
      <c r="BE42">
        <v>3.95</v>
      </c>
      <c r="BF42">
        <v>1.34</v>
      </c>
      <c r="BG42">
        <v>1.92</v>
      </c>
      <c r="BH42">
        <v>5.0999999999999996</v>
      </c>
      <c r="BI42">
        <v>4.6399999999999997</v>
      </c>
      <c r="BJ42">
        <v>3.02</v>
      </c>
      <c r="BK42">
        <v>3.04</v>
      </c>
      <c r="BL42">
        <v>1.55</v>
      </c>
      <c r="BM42">
        <v>0</v>
      </c>
      <c r="BN42">
        <v>0.48</v>
      </c>
      <c r="BO42">
        <v>13.68</v>
      </c>
      <c r="BP42">
        <v>3.62</v>
      </c>
      <c r="BQ42">
        <v>4.28</v>
      </c>
      <c r="BR42">
        <v>0.99</v>
      </c>
      <c r="BS42">
        <v>0.39</v>
      </c>
      <c r="BT42">
        <v>0</v>
      </c>
      <c r="BU42">
        <v>0</v>
      </c>
      <c r="BV42">
        <v>0</v>
      </c>
      <c r="BW42">
        <f t="shared" si="2"/>
        <v>69.169999999999987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114.648861</v>
      </c>
      <c r="L43">
        <v>345.62135799999999</v>
      </c>
      <c r="M43">
        <v>28.239415999999999</v>
      </c>
      <c r="N43">
        <v>78.809881000000004</v>
      </c>
      <c r="O43">
        <v>63.421703999999998</v>
      </c>
      <c r="P43">
        <v>135.13069999999999</v>
      </c>
      <c r="Q43">
        <v>7.4829679999999996</v>
      </c>
      <c r="R43">
        <v>15.670641</v>
      </c>
      <c r="S43">
        <v>9.8906050000000008</v>
      </c>
      <c r="T43">
        <v>0</v>
      </c>
      <c r="U43">
        <v>338.50574999999998</v>
      </c>
      <c r="V43">
        <v>6.1692</v>
      </c>
      <c r="W43">
        <v>19.241502000000001</v>
      </c>
      <c r="X43">
        <v>76.234119000000007</v>
      </c>
      <c r="Y43">
        <v>0</v>
      </c>
      <c r="Z43">
        <v>6.3571859999999996</v>
      </c>
      <c r="AA43">
        <v>0</v>
      </c>
      <c r="AB43">
        <v>12.671498</v>
      </c>
      <c r="AC43">
        <v>8.0287869999999995</v>
      </c>
      <c r="AD43">
        <v>35.493949000000001</v>
      </c>
      <c r="AE43">
        <v>47.953459000000002</v>
      </c>
      <c r="AF43">
        <v>27.736180000000001</v>
      </c>
      <c r="AG43">
        <v>38.33052</v>
      </c>
      <c r="AH43">
        <v>90.756692000000001</v>
      </c>
      <c r="AI43">
        <v>18.52215</v>
      </c>
      <c r="AJ43">
        <v>0</v>
      </c>
      <c r="AK43">
        <v>0</v>
      </c>
      <c r="AL43">
        <v>57.484139999999996</v>
      </c>
      <c r="AM43">
        <v>0</v>
      </c>
      <c r="AN43">
        <v>0</v>
      </c>
      <c r="AO43">
        <v>27.94764</v>
      </c>
      <c r="AP43">
        <v>11.18313</v>
      </c>
      <c r="AQ43">
        <v>30.18834</v>
      </c>
      <c r="AR43">
        <v>27.842880000000001</v>
      </c>
      <c r="AS43">
        <v>15.658128</v>
      </c>
      <c r="AT43">
        <v>9.9134360000000008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69.099999999999994</v>
      </c>
      <c r="BA43">
        <f t="shared" si="1"/>
        <v>1774.2348199999999</v>
      </c>
      <c r="BD43">
        <v>21.17</v>
      </c>
      <c r="BE43">
        <v>3.95</v>
      </c>
      <c r="BF43">
        <v>1.34</v>
      </c>
      <c r="BG43">
        <v>1.92</v>
      </c>
      <c r="BH43">
        <v>5.0999999999999996</v>
      </c>
      <c r="BI43">
        <v>4.6399999999999997</v>
      </c>
      <c r="BJ43">
        <v>3.02</v>
      </c>
      <c r="BK43">
        <v>3.04</v>
      </c>
      <c r="BL43">
        <v>1.48</v>
      </c>
      <c r="BM43">
        <v>0</v>
      </c>
      <c r="BN43">
        <v>0.48</v>
      </c>
      <c r="BO43">
        <v>13.68</v>
      </c>
      <c r="BP43">
        <v>3.62</v>
      </c>
      <c r="BQ43">
        <v>4.28</v>
      </c>
      <c r="BR43">
        <v>0.99</v>
      </c>
      <c r="BS43">
        <v>0.39</v>
      </c>
      <c r="BT43">
        <v>0</v>
      </c>
      <c r="BU43">
        <v>0</v>
      </c>
      <c r="BV43">
        <v>0</v>
      </c>
      <c r="BW43">
        <f t="shared" si="2"/>
        <v>69.099999999999994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114.658806</v>
      </c>
      <c r="L44">
        <v>345.62135799999999</v>
      </c>
      <c r="M44">
        <v>28.239415999999999</v>
      </c>
      <c r="N44">
        <v>78.809881000000004</v>
      </c>
      <c r="O44">
        <v>63.421703999999998</v>
      </c>
      <c r="P44">
        <v>135.13069999999999</v>
      </c>
      <c r="Q44">
        <v>7.4829679999999996</v>
      </c>
      <c r="R44">
        <v>15.670641</v>
      </c>
      <c r="S44">
        <v>9.8906050000000008</v>
      </c>
      <c r="T44">
        <v>0</v>
      </c>
      <c r="U44">
        <v>338.50574999999998</v>
      </c>
      <c r="V44">
        <v>6.1692</v>
      </c>
      <c r="W44">
        <v>19.241502000000001</v>
      </c>
      <c r="X44">
        <v>76.234119000000007</v>
      </c>
      <c r="Y44">
        <v>0</v>
      </c>
      <c r="Z44">
        <v>6.3571859999999996</v>
      </c>
      <c r="AA44">
        <v>0</v>
      </c>
      <c r="AB44">
        <v>12.671498</v>
      </c>
      <c r="AC44">
        <v>8.0287869999999995</v>
      </c>
      <c r="AD44">
        <v>35.493949000000001</v>
      </c>
      <c r="AE44">
        <v>47.953459000000002</v>
      </c>
      <c r="AF44">
        <v>27.736180000000001</v>
      </c>
      <c r="AG44">
        <v>38.33052</v>
      </c>
      <c r="AH44">
        <v>90.756692000000001</v>
      </c>
      <c r="AI44">
        <v>18.52215</v>
      </c>
      <c r="AJ44">
        <v>0</v>
      </c>
      <c r="AK44">
        <v>0</v>
      </c>
      <c r="AL44">
        <v>57.484139999999996</v>
      </c>
      <c r="AM44">
        <v>0</v>
      </c>
      <c r="AN44">
        <v>0</v>
      </c>
      <c r="AO44">
        <v>27.94764</v>
      </c>
      <c r="AP44">
        <v>11.18313</v>
      </c>
      <c r="AQ44">
        <v>30.18834</v>
      </c>
      <c r="AR44">
        <v>27.842880000000001</v>
      </c>
      <c r="AS44">
        <v>31.577224999999999</v>
      </c>
      <c r="AT44">
        <v>9.9134360000000008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69.06</v>
      </c>
      <c r="BA44">
        <f t="shared" si="1"/>
        <v>1790.1238619999999</v>
      </c>
      <c r="BD44">
        <v>21.17</v>
      </c>
      <c r="BE44">
        <v>3.95</v>
      </c>
      <c r="BF44">
        <v>1.34</v>
      </c>
      <c r="BG44">
        <v>1.92</v>
      </c>
      <c r="BH44">
        <v>5.0999999999999996</v>
      </c>
      <c r="BI44">
        <v>4.6399999999999997</v>
      </c>
      <c r="BJ44">
        <v>3.02</v>
      </c>
      <c r="BK44">
        <v>3.02</v>
      </c>
      <c r="BL44">
        <v>1.46</v>
      </c>
      <c r="BM44">
        <v>0</v>
      </c>
      <c r="BN44">
        <v>0.48</v>
      </c>
      <c r="BO44">
        <v>13.68</v>
      </c>
      <c r="BP44">
        <v>3.62</v>
      </c>
      <c r="BQ44">
        <v>4.28</v>
      </c>
      <c r="BR44">
        <v>0.99</v>
      </c>
      <c r="BS44">
        <v>0.39</v>
      </c>
      <c r="BT44">
        <v>0</v>
      </c>
      <c r="BU44">
        <v>0</v>
      </c>
      <c r="BV44">
        <v>0</v>
      </c>
      <c r="BW44">
        <f t="shared" si="2"/>
        <v>69.06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114.836016</v>
      </c>
      <c r="L45">
        <v>345.62135799999999</v>
      </c>
      <c r="M45">
        <v>28.239415999999999</v>
      </c>
      <c r="N45">
        <v>78.809881000000004</v>
      </c>
      <c r="O45">
        <v>63.421703999999998</v>
      </c>
      <c r="P45">
        <v>135.13069999999999</v>
      </c>
      <c r="Q45">
        <v>7.4829679999999996</v>
      </c>
      <c r="R45">
        <v>16.732408</v>
      </c>
      <c r="S45">
        <v>9.8906050000000008</v>
      </c>
      <c r="T45">
        <v>0</v>
      </c>
      <c r="U45">
        <v>338.50574999999998</v>
      </c>
      <c r="V45">
        <v>6.1692</v>
      </c>
      <c r="W45">
        <v>19.241502000000001</v>
      </c>
      <c r="X45">
        <v>76.234119000000007</v>
      </c>
      <c r="Y45">
        <v>0</v>
      </c>
      <c r="Z45">
        <v>6.3571859999999996</v>
      </c>
      <c r="AA45">
        <v>0</v>
      </c>
      <c r="AB45">
        <v>12.671498</v>
      </c>
      <c r="AC45">
        <v>8.0287869999999995</v>
      </c>
      <c r="AD45">
        <v>35.493949000000001</v>
      </c>
      <c r="AE45">
        <v>47.953459000000002</v>
      </c>
      <c r="AF45">
        <v>27.736180000000001</v>
      </c>
      <c r="AG45">
        <v>38.33052</v>
      </c>
      <c r="AH45">
        <v>90.756692000000001</v>
      </c>
      <c r="AI45">
        <v>3.0870250000000001</v>
      </c>
      <c r="AJ45">
        <v>0</v>
      </c>
      <c r="AK45">
        <v>0</v>
      </c>
      <c r="AL45">
        <v>57.484139999999996</v>
      </c>
      <c r="AM45">
        <v>0</v>
      </c>
      <c r="AN45">
        <v>0</v>
      </c>
      <c r="AO45">
        <v>27.94764</v>
      </c>
      <c r="AP45">
        <v>11.18313</v>
      </c>
      <c r="AQ45">
        <v>30.18834</v>
      </c>
      <c r="AR45">
        <v>51.402239999999999</v>
      </c>
      <c r="AS45">
        <v>31.577224999999999</v>
      </c>
      <c r="AT45">
        <v>9.9134360000000008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68.97999999999999</v>
      </c>
      <c r="BA45">
        <f t="shared" si="1"/>
        <v>1799.4070739999997</v>
      </c>
      <c r="BD45">
        <v>21.17</v>
      </c>
      <c r="BE45">
        <v>3.95</v>
      </c>
      <c r="BF45">
        <v>1.34</v>
      </c>
      <c r="BG45">
        <v>1.92</v>
      </c>
      <c r="BH45">
        <v>5.0999999999999996</v>
      </c>
      <c r="BI45">
        <v>4.6399999999999997</v>
      </c>
      <c r="BJ45">
        <v>3.02</v>
      </c>
      <c r="BK45">
        <v>3.03</v>
      </c>
      <c r="BL45">
        <v>1.37</v>
      </c>
      <c r="BM45">
        <v>0</v>
      </c>
      <c r="BN45">
        <v>0.48</v>
      </c>
      <c r="BO45">
        <v>13.68</v>
      </c>
      <c r="BP45">
        <v>3.62</v>
      </c>
      <c r="BQ45">
        <v>4.28</v>
      </c>
      <c r="BR45">
        <v>0.99</v>
      </c>
      <c r="BS45">
        <v>0.39</v>
      </c>
      <c r="BT45">
        <v>0</v>
      </c>
      <c r="BU45">
        <v>0</v>
      </c>
      <c r="BV45">
        <v>0</v>
      </c>
      <c r="BW45">
        <f t="shared" si="2"/>
        <v>68.97999999999999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114.84047099999999</v>
      </c>
      <c r="L46">
        <v>345.62135799999999</v>
      </c>
      <c r="M46">
        <v>28.239415999999999</v>
      </c>
      <c r="N46">
        <v>78.809881000000004</v>
      </c>
      <c r="O46">
        <v>63.421703999999998</v>
      </c>
      <c r="P46">
        <v>135.13069999999999</v>
      </c>
      <c r="Q46">
        <v>7.4829679999999996</v>
      </c>
      <c r="R46">
        <v>16.732408</v>
      </c>
      <c r="S46">
        <v>9.8906050000000008</v>
      </c>
      <c r="T46">
        <v>0</v>
      </c>
      <c r="U46">
        <v>338.50574999999998</v>
      </c>
      <c r="V46">
        <v>6.1692</v>
      </c>
      <c r="W46">
        <v>19.241502000000001</v>
      </c>
      <c r="X46">
        <v>76.234119000000007</v>
      </c>
      <c r="Y46">
        <v>0</v>
      </c>
      <c r="Z46">
        <v>6.3571859999999996</v>
      </c>
      <c r="AA46">
        <v>0</v>
      </c>
      <c r="AB46">
        <v>12.671498</v>
      </c>
      <c r="AC46">
        <v>8.0287869999999995</v>
      </c>
      <c r="AD46">
        <v>35.493949000000001</v>
      </c>
      <c r="AE46">
        <v>47.953459000000002</v>
      </c>
      <c r="AF46">
        <v>27.736180000000001</v>
      </c>
      <c r="AG46">
        <v>38.33052</v>
      </c>
      <c r="AH46">
        <v>90.756692000000001</v>
      </c>
      <c r="AI46">
        <v>0</v>
      </c>
      <c r="AJ46">
        <v>0</v>
      </c>
      <c r="AK46">
        <v>0</v>
      </c>
      <c r="AL46">
        <v>57.484139999999996</v>
      </c>
      <c r="AM46">
        <v>0</v>
      </c>
      <c r="AN46">
        <v>0</v>
      </c>
      <c r="AO46">
        <v>27.94764</v>
      </c>
      <c r="AP46">
        <v>11.18313</v>
      </c>
      <c r="AQ46">
        <v>30.18834</v>
      </c>
      <c r="AR46">
        <v>51.402239999999999</v>
      </c>
      <c r="AS46">
        <v>31.577224999999999</v>
      </c>
      <c r="AT46">
        <v>9.9134360000000008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68.97999999999999</v>
      </c>
      <c r="BA46">
        <f t="shared" si="1"/>
        <v>1796.3245039999997</v>
      </c>
      <c r="BD46">
        <v>21.17</v>
      </c>
      <c r="BE46">
        <v>3.95</v>
      </c>
      <c r="BF46">
        <v>1.34</v>
      </c>
      <c r="BG46">
        <v>1.92</v>
      </c>
      <c r="BH46">
        <v>5.0999999999999996</v>
      </c>
      <c r="BI46">
        <v>4.6399999999999997</v>
      </c>
      <c r="BJ46">
        <v>3.02</v>
      </c>
      <c r="BK46">
        <v>3.03</v>
      </c>
      <c r="BL46">
        <v>1.37</v>
      </c>
      <c r="BM46">
        <v>0</v>
      </c>
      <c r="BN46">
        <v>0.48</v>
      </c>
      <c r="BO46">
        <v>13.68</v>
      </c>
      <c r="BP46">
        <v>3.62</v>
      </c>
      <c r="BQ46">
        <v>4.28</v>
      </c>
      <c r="BR46">
        <v>0.99</v>
      </c>
      <c r="BS46">
        <v>0.39</v>
      </c>
      <c r="BT46">
        <v>0</v>
      </c>
      <c r="BU46">
        <v>0</v>
      </c>
      <c r="BV46">
        <v>0</v>
      </c>
      <c r="BW46">
        <f t="shared" si="2"/>
        <v>68.97999999999999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114.708445</v>
      </c>
      <c r="L47">
        <v>344.60405400000002</v>
      </c>
      <c r="M47">
        <v>44.62</v>
      </c>
      <c r="N47">
        <v>114.58125</v>
      </c>
      <c r="O47">
        <v>119.955656</v>
      </c>
      <c r="P47">
        <v>135.13069999999999</v>
      </c>
      <c r="Q47">
        <v>7.4829679999999996</v>
      </c>
      <c r="R47">
        <v>15.670641</v>
      </c>
      <c r="S47">
        <v>9.8906050000000008</v>
      </c>
      <c r="T47">
        <v>0</v>
      </c>
      <c r="U47">
        <v>338.50574999999998</v>
      </c>
      <c r="V47">
        <v>6.1692</v>
      </c>
      <c r="W47">
        <v>19.241502000000001</v>
      </c>
      <c r="X47">
        <v>76.234119000000007</v>
      </c>
      <c r="Y47">
        <v>0</v>
      </c>
      <c r="Z47">
        <v>6.3571859999999996</v>
      </c>
      <c r="AA47">
        <v>0</v>
      </c>
      <c r="AB47">
        <v>12.671498</v>
      </c>
      <c r="AC47">
        <v>8.0287869999999995</v>
      </c>
      <c r="AD47">
        <v>35.493949000000001</v>
      </c>
      <c r="AE47">
        <v>47.953459000000002</v>
      </c>
      <c r="AF47">
        <v>27.736180000000001</v>
      </c>
      <c r="AG47">
        <v>38.33052</v>
      </c>
      <c r="AH47">
        <v>90.756692000000001</v>
      </c>
      <c r="AI47">
        <v>0</v>
      </c>
      <c r="AJ47">
        <v>0</v>
      </c>
      <c r="AK47">
        <v>0</v>
      </c>
      <c r="AL47">
        <v>57.484139999999996</v>
      </c>
      <c r="AM47">
        <v>0</v>
      </c>
      <c r="AN47">
        <v>0</v>
      </c>
      <c r="AO47">
        <v>27.94764</v>
      </c>
      <c r="AP47">
        <v>11.18313</v>
      </c>
      <c r="AQ47">
        <v>30.18834</v>
      </c>
      <c r="AR47">
        <v>27.842880000000001</v>
      </c>
      <c r="AS47">
        <v>31.577224999999999</v>
      </c>
      <c r="AT47">
        <v>9.9134360000000008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68.77</v>
      </c>
      <c r="BA47">
        <f t="shared" si="1"/>
        <v>1879.0299519999999</v>
      </c>
      <c r="BD47">
        <v>21.17</v>
      </c>
      <c r="BE47">
        <v>3.95</v>
      </c>
      <c r="BF47">
        <v>1.34</v>
      </c>
      <c r="BG47">
        <v>1.92</v>
      </c>
      <c r="BH47">
        <v>5.0999999999999996</v>
      </c>
      <c r="BI47">
        <v>4.6399999999999997</v>
      </c>
      <c r="BJ47">
        <v>3.02</v>
      </c>
      <c r="BK47">
        <v>2.95</v>
      </c>
      <c r="BL47">
        <v>1.24</v>
      </c>
      <c r="BM47">
        <v>0</v>
      </c>
      <c r="BN47">
        <v>0.48</v>
      </c>
      <c r="BO47">
        <v>13.68</v>
      </c>
      <c r="BP47">
        <v>3.62</v>
      </c>
      <c r="BQ47">
        <v>4.28</v>
      </c>
      <c r="BR47">
        <v>0.99</v>
      </c>
      <c r="BS47">
        <v>0.39</v>
      </c>
      <c r="BT47">
        <v>0</v>
      </c>
      <c r="BU47">
        <v>0</v>
      </c>
      <c r="BV47">
        <v>0</v>
      </c>
      <c r="BW47">
        <f t="shared" si="2"/>
        <v>68.77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114.716643</v>
      </c>
      <c r="L48">
        <v>344.60405400000002</v>
      </c>
      <c r="M48">
        <v>44.62</v>
      </c>
      <c r="N48">
        <v>114.58125</v>
      </c>
      <c r="O48">
        <v>119.955656</v>
      </c>
      <c r="P48">
        <v>135.13069999999999</v>
      </c>
      <c r="Q48">
        <v>7.4829679999999996</v>
      </c>
      <c r="R48">
        <v>15.670641</v>
      </c>
      <c r="S48">
        <v>9.8906050000000008</v>
      </c>
      <c r="T48">
        <v>0</v>
      </c>
      <c r="U48">
        <v>338.50574999999998</v>
      </c>
      <c r="V48">
        <v>6.1692</v>
      </c>
      <c r="W48">
        <v>19.241502000000001</v>
      </c>
      <c r="X48">
        <v>76.234119000000007</v>
      </c>
      <c r="Y48">
        <v>0</v>
      </c>
      <c r="Z48">
        <v>6.3571859999999996</v>
      </c>
      <c r="AA48">
        <v>0</v>
      </c>
      <c r="AB48">
        <v>12.671498</v>
      </c>
      <c r="AC48">
        <v>8.0287869999999995</v>
      </c>
      <c r="AD48">
        <v>35.493949000000001</v>
      </c>
      <c r="AE48">
        <v>47.953459000000002</v>
      </c>
      <c r="AF48">
        <v>27.736180000000001</v>
      </c>
      <c r="AG48">
        <v>38.33052</v>
      </c>
      <c r="AH48">
        <v>90.756692000000001</v>
      </c>
      <c r="AI48">
        <v>0</v>
      </c>
      <c r="AJ48">
        <v>0</v>
      </c>
      <c r="AK48">
        <v>0</v>
      </c>
      <c r="AL48">
        <v>57.484139999999996</v>
      </c>
      <c r="AM48">
        <v>0</v>
      </c>
      <c r="AN48">
        <v>0</v>
      </c>
      <c r="AO48">
        <v>27.94764</v>
      </c>
      <c r="AP48">
        <v>11.18313</v>
      </c>
      <c r="AQ48">
        <v>30.18834</v>
      </c>
      <c r="AR48">
        <v>27.842880000000001</v>
      </c>
      <c r="AS48">
        <v>20.877503999999998</v>
      </c>
      <c r="AT48">
        <v>9.9134360000000008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68.92</v>
      </c>
      <c r="BA48">
        <f t="shared" si="1"/>
        <v>1868.488429</v>
      </c>
      <c r="BD48">
        <v>21.17</v>
      </c>
      <c r="BE48">
        <v>3.95</v>
      </c>
      <c r="BF48">
        <v>1.34</v>
      </c>
      <c r="BG48">
        <v>1.92</v>
      </c>
      <c r="BH48">
        <v>5.0999999999999996</v>
      </c>
      <c r="BI48">
        <v>4.6399999999999997</v>
      </c>
      <c r="BJ48">
        <v>3.02</v>
      </c>
      <c r="BK48">
        <v>2.95</v>
      </c>
      <c r="BL48">
        <v>1.39</v>
      </c>
      <c r="BM48">
        <v>0</v>
      </c>
      <c r="BN48">
        <v>0.48</v>
      </c>
      <c r="BO48">
        <v>13.68</v>
      </c>
      <c r="BP48">
        <v>3.62</v>
      </c>
      <c r="BQ48">
        <v>4.28</v>
      </c>
      <c r="BR48">
        <v>0.99</v>
      </c>
      <c r="BS48">
        <v>0.39</v>
      </c>
      <c r="BT48">
        <v>0</v>
      </c>
      <c r="BU48">
        <v>0</v>
      </c>
      <c r="BV48">
        <v>0</v>
      </c>
      <c r="BW48">
        <f t="shared" si="2"/>
        <v>68.92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114.708445</v>
      </c>
      <c r="L49">
        <v>332.15710000000001</v>
      </c>
      <c r="M49">
        <v>44.62</v>
      </c>
      <c r="N49">
        <v>114.58125</v>
      </c>
      <c r="O49">
        <v>119.955656</v>
      </c>
      <c r="P49">
        <v>135.13069999999999</v>
      </c>
      <c r="Q49">
        <v>7.4829679999999996</v>
      </c>
      <c r="R49">
        <v>15.670641</v>
      </c>
      <c r="S49">
        <v>9.8906050000000008</v>
      </c>
      <c r="T49">
        <v>0</v>
      </c>
      <c r="U49">
        <v>338.50574999999998</v>
      </c>
      <c r="V49">
        <v>6.1692</v>
      </c>
      <c r="W49">
        <v>19.241502000000001</v>
      </c>
      <c r="X49">
        <v>76.234119000000007</v>
      </c>
      <c r="Y49">
        <v>0</v>
      </c>
      <c r="Z49">
        <v>6.3571859999999996</v>
      </c>
      <c r="AA49">
        <v>0</v>
      </c>
      <c r="AB49">
        <v>12.671498</v>
      </c>
      <c r="AC49">
        <v>8.0287869999999995</v>
      </c>
      <c r="AD49">
        <v>35.493949000000001</v>
      </c>
      <c r="AE49">
        <v>47.953459000000002</v>
      </c>
      <c r="AF49">
        <v>27.736180000000001</v>
      </c>
      <c r="AG49">
        <v>38.33052</v>
      </c>
      <c r="AH49">
        <v>90.756692000000001</v>
      </c>
      <c r="AI49">
        <v>0</v>
      </c>
      <c r="AJ49">
        <v>0</v>
      </c>
      <c r="AK49">
        <v>0</v>
      </c>
      <c r="AL49">
        <v>57.484139999999996</v>
      </c>
      <c r="AM49">
        <v>0</v>
      </c>
      <c r="AN49">
        <v>0</v>
      </c>
      <c r="AO49">
        <v>27.94764</v>
      </c>
      <c r="AP49">
        <v>11.18313</v>
      </c>
      <c r="AQ49">
        <v>30.18834</v>
      </c>
      <c r="AR49">
        <v>27.842880000000001</v>
      </c>
      <c r="AS49">
        <v>15.397159</v>
      </c>
      <c r="AT49">
        <v>9.9134360000000008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68.92</v>
      </c>
      <c r="BA49">
        <f t="shared" si="1"/>
        <v>1850.5529320000001</v>
      </c>
      <c r="BD49">
        <v>21.17</v>
      </c>
      <c r="BE49">
        <v>3.95</v>
      </c>
      <c r="BF49">
        <v>1.34</v>
      </c>
      <c r="BG49">
        <v>1.92</v>
      </c>
      <c r="BH49">
        <v>5.0999999999999996</v>
      </c>
      <c r="BI49">
        <v>4.6399999999999997</v>
      </c>
      <c r="BJ49">
        <v>3.02</v>
      </c>
      <c r="BK49">
        <v>2.95</v>
      </c>
      <c r="BL49">
        <v>1.39</v>
      </c>
      <c r="BM49">
        <v>0</v>
      </c>
      <c r="BN49">
        <v>0.48</v>
      </c>
      <c r="BO49">
        <v>13.68</v>
      </c>
      <c r="BP49">
        <v>3.62</v>
      </c>
      <c r="BQ49">
        <v>4.28</v>
      </c>
      <c r="BR49">
        <v>0.99</v>
      </c>
      <c r="BS49">
        <v>0.39</v>
      </c>
      <c r="BT49">
        <v>0</v>
      </c>
      <c r="BU49">
        <v>0</v>
      </c>
      <c r="BV49">
        <v>0</v>
      </c>
      <c r="BW49">
        <f t="shared" si="2"/>
        <v>68.92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114.71552800000001</v>
      </c>
      <c r="L50">
        <v>332.15710000000001</v>
      </c>
      <c r="M50">
        <v>44.62</v>
      </c>
      <c r="N50">
        <v>114.58125</v>
      </c>
      <c r="O50">
        <v>119.955656</v>
      </c>
      <c r="P50">
        <v>135.13069999999999</v>
      </c>
      <c r="Q50">
        <v>7.4829679999999996</v>
      </c>
      <c r="R50">
        <v>15.670641</v>
      </c>
      <c r="S50">
        <v>9.8906050000000008</v>
      </c>
      <c r="T50">
        <v>0</v>
      </c>
      <c r="U50">
        <v>338.50574999999998</v>
      </c>
      <c r="V50">
        <v>6.1692</v>
      </c>
      <c r="W50">
        <v>19.241502000000001</v>
      </c>
      <c r="X50">
        <v>76.234119000000007</v>
      </c>
      <c r="Y50">
        <v>0</v>
      </c>
      <c r="Z50">
        <v>6.3571859999999996</v>
      </c>
      <c r="AA50">
        <v>0</v>
      </c>
      <c r="AB50">
        <v>12.671498</v>
      </c>
      <c r="AC50">
        <v>8.0287869999999995</v>
      </c>
      <c r="AD50">
        <v>35.493949000000001</v>
      </c>
      <c r="AE50">
        <v>47.953459000000002</v>
      </c>
      <c r="AF50">
        <v>27.736180000000001</v>
      </c>
      <c r="AG50">
        <v>38.33052</v>
      </c>
      <c r="AH50">
        <v>90.756692000000001</v>
      </c>
      <c r="AI50">
        <v>0</v>
      </c>
      <c r="AJ50">
        <v>0</v>
      </c>
      <c r="AK50">
        <v>0</v>
      </c>
      <c r="AL50">
        <v>57.484139999999996</v>
      </c>
      <c r="AM50">
        <v>0</v>
      </c>
      <c r="AN50">
        <v>0</v>
      </c>
      <c r="AO50">
        <v>27.94764</v>
      </c>
      <c r="AP50">
        <v>11.18313</v>
      </c>
      <c r="AQ50">
        <v>30.18834</v>
      </c>
      <c r="AR50">
        <v>27.842880000000001</v>
      </c>
      <c r="AS50">
        <v>15.397159</v>
      </c>
      <c r="AT50">
        <v>9.9134360000000008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68.92</v>
      </c>
      <c r="BA50">
        <f t="shared" si="1"/>
        <v>1850.560015</v>
      </c>
      <c r="BD50">
        <v>21.17</v>
      </c>
      <c r="BE50">
        <v>3.95</v>
      </c>
      <c r="BF50">
        <v>1.34</v>
      </c>
      <c r="BG50">
        <v>1.92</v>
      </c>
      <c r="BH50">
        <v>5.0999999999999996</v>
      </c>
      <c r="BI50">
        <v>4.6399999999999997</v>
      </c>
      <c r="BJ50">
        <v>3.02</v>
      </c>
      <c r="BK50">
        <v>2.95</v>
      </c>
      <c r="BL50">
        <v>1.39</v>
      </c>
      <c r="BM50">
        <v>0</v>
      </c>
      <c r="BN50">
        <v>0.48</v>
      </c>
      <c r="BO50">
        <v>13.68</v>
      </c>
      <c r="BP50">
        <v>3.62</v>
      </c>
      <c r="BQ50">
        <v>4.28</v>
      </c>
      <c r="BR50">
        <v>0.99</v>
      </c>
      <c r="BS50">
        <v>0.39</v>
      </c>
      <c r="BT50">
        <v>0</v>
      </c>
      <c r="BU50">
        <v>0</v>
      </c>
      <c r="BV50">
        <v>0</v>
      </c>
      <c r="BW50">
        <f t="shared" si="2"/>
        <v>68.92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110.80581599999999</v>
      </c>
      <c r="L51">
        <v>332.15710000000001</v>
      </c>
      <c r="M51">
        <v>44.62</v>
      </c>
      <c r="N51">
        <v>114.58125</v>
      </c>
      <c r="O51">
        <v>119.955656</v>
      </c>
      <c r="P51">
        <v>135.13069999999999</v>
      </c>
      <c r="Q51">
        <v>7.4829679999999996</v>
      </c>
      <c r="R51">
        <v>15.736330000000001</v>
      </c>
      <c r="S51">
        <v>9.8906050000000008</v>
      </c>
      <c r="T51">
        <v>0</v>
      </c>
      <c r="U51">
        <v>338.50574999999998</v>
      </c>
      <c r="V51">
        <v>6.1692</v>
      </c>
      <c r="W51">
        <v>19.241502000000001</v>
      </c>
      <c r="X51">
        <v>76.234119000000007</v>
      </c>
      <c r="Y51">
        <v>0</v>
      </c>
      <c r="Z51">
        <v>0</v>
      </c>
      <c r="AA51">
        <v>0</v>
      </c>
      <c r="AB51">
        <v>9.6975750000000005</v>
      </c>
      <c r="AC51">
        <v>8.0287869999999995</v>
      </c>
      <c r="AD51">
        <v>35.493949000000001</v>
      </c>
      <c r="AE51">
        <v>47.953459000000002</v>
      </c>
      <c r="AF51">
        <v>27.736180000000001</v>
      </c>
      <c r="AG51">
        <v>38.33052</v>
      </c>
      <c r="AH51">
        <v>90.756692000000001</v>
      </c>
      <c r="AI51">
        <v>0</v>
      </c>
      <c r="AJ51">
        <v>0</v>
      </c>
      <c r="AK51">
        <v>0</v>
      </c>
      <c r="AL51">
        <v>57.484139999999996</v>
      </c>
      <c r="AM51">
        <v>0</v>
      </c>
      <c r="AN51">
        <v>0</v>
      </c>
      <c r="AO51">
        <v>27.94764</v>
      </c>
      <c r="AP51">
        <v>11.18313</v>
      </c>
      <c r="AQ51">
        <v>30.18834</v>
      </c>
      <c r="AR51">
        <v>25.70112</v>
      </c>
      <c r="AS51">
        <v>15.397159</v>
      </c>
      <c r="AT51">
        <v>9.9134360000000008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68.849999999999994</v>
      </c>
      <c r="BA51">
        <f t="shared" si="1"/>
        <v>1835.173123</v>
      </c>
      <c r="BD51">
        <v>21.17</v>
      </c>
      <c r="BE51">
        <v>3.88</v>
      </c>
      <c r="BF51">
        <v>1.34</v>
      </c>
      <c r="BG51">
        <v>1.92</v>
      </c>
      <c r="BH51">
        <v>5.0999999999999996</v>
      </c>
      <c r="BI51">
        <v>4.6399999999999997</v>
      </c>
      <c r="BJ51">
        <v>3.02</v>
      </c>
      <c r="BK51">
        <v>2.95</v>
      </c>
      <c r="BL51">
        <v>1.39</v>
      </c>
      <c r="BM51">
        <v>0</v>
      </c>
      <c r="BN51">
        <v>0.48</v>
      </c>
      <c r="BO51">
        <v>13.68</v>
      </c>
      <c r="BP51">
        <v>3.62</v>
      </c>
      <c r="BQ51">
        <v>4.28</v>
      </c>
      <c r="BR51">
        <v>0.99</v>
      </c>
      <c r="BS51">
        <v>0.39</v>
      </c>
      <c r="BT51">
        <v>0</v>
      </c>
      <c r="BU51">
        <v>0</v>
      </c>
      <c r="BV51">
        <v>0</v>
      </c>
      <c r="BW51">
        <f t="shared" si="2"/>
        <v>68.849999999999994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110.80581599999999</v>
      </c>
      <c r="L52">
        <v>332.15710000000001</v>
      </c>
      <c r="M52">
        <v>44.62</v>
      </c>
      <c r="N52">
        <v>114.58125</v>
      </c>
      <c r="O52">
        <v>119.955656</v>
      </c>
      <c r="P52">
        <v>135.13069999999999</v>
      </c>
      <c r="Q52">
        <v>7.4829679999999996</v>
      </c>
      <c r="R52">
        <v>15.736330000000001</v>
      </c>
      <c r="S52">
        <v>9.8906050000000008</v>
      </c>
      <c r="T52">
        <v>0</v>
      </c>
      <c r="U52">
        <v>338.50574999999998</v>
      </c>
      <c r="V52">
        <v>6.1692</v>
      </c>
      <c r="W52">
        <v>19.241502000000001</v>
      </c>
      <c r="X52">
        <v>76.234119000000007</v>
      </c>
      <c r="Y52">
        <v>0</v>
      </c>
      <c r="Z52">
        <v>0</v>
      </c>
      <c r="AA52">
        <v>0</v>
      </c>
      <c r="AB52">
        <v>9.6975750000000005</v>
      </c>
      <c r="AC52">
        <v>8.0287869999999995</v>
      </c>
      <c r="AD52">
        <v>35.493949000000001</v>
      </c>
      <c r="AE52">
        <v>47.953459000000002</v>
      </c>
      <c r="AF52">
        <v>27.736180000000001</v>
      </c>
      <c r="AG52">
        <v>38.33052</v>
      </c>
      <c r="AH52">
        <v>90.756692000000001</v>
      </c>
      <c r="AI52">
        <v>0</v>
      </c>
      <c r="AJ52">
        <v>0</v>
      </c>
      <c r="AK52">
        <v>0</v>
      </c>
      <c r="AL52">
        <v>57.484139999999996</v>
      </c>
      <c r="AM52">
        <v>0</v>
      </c>
      <c r="AN52">
        <v>0</v>
      </c>
      <c r="AO52">
        <v>27.94764</v>
      </c>
      <c r="AP52">
        <v>11.18313</v>
      </c>
      <c r="AQ52">
        <v>30.18834</v>
      </c>
      <c r="AR52">
        <v>25.70112</v>
      </c>
      <c r="AS52">
        <v>15.397159</v>
      </c>
      <c r="AT52">
        <v>9.9134360000000008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68.849999999999994</v>
      </c>
      <c r="BA52">
        <f t="shared" si="1"/>
        <v>1835.173123</v>
      </c>
      <c r="BD52">
        <v>21.17</v>
      </c>
      <c r="BE52">
        <v>3.88</v>
      </c>
      <c r="BF52">
        <v>1.34</v>
      </c>
      <c r="BG52">
        <v>1.92</v>
      </c>
      <c r="BH52">
        <v>5.0999999999999996</v>
      </c>
      <c r="BI52">
        <v>4.6399999999999997</v>
      </c>
      <c r="BJ52">
        <v>3.02</v>
      </c>
      <c r="BK52">
        <v>2.95</v>
      </c>
      <c r="BL52">
        <v>1.39</v>
      </c>
      <c r="BM52">
        <v>0</v>
      </c>
      <c r="BN52">
        <v>0.48</v>
      </c>
      <c r="BO52">
        <v>13.68</v>
      </c>
      <c r="BP52">
        <v>3.62</v>
      </c>
      <c r="BQ52">
        <v>4.28</v>
      </c>
      <c r="BR52">
        <v>0.99</v>
      </c>
      <c r="BS52">
        <v>0.39</v>
      </c>
      <c r="BT52">
        <v>0</v>
      </c>
      <c r="BU52">
        <v>0</v>
      </c>
      <c r="BV52">
        <v>0</v>
      </c>
      <c r="BW52">
        <f t="shared" si="2"/>
        <v>68.849999999999994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111.551451</v>
      </c>
      <c r="L53">
        <v>344.60405400000002</v>
      </c>
      <c r="M53">
        <v>44.62</v>
      </c>
      <c r="N53">
        <v>114.58125</v>
      </c>
      <c r="O53">
        <v>119.955656</v>
      </c>
      <c r="P53">
        <v>135.13069999999999</v>
      </c>
      <c r="Q53">
        <v>7.4829679999999996</v>
      </c>
      <c r="R53">
        <v>15.736330000000001</v>
      </c>
      <c r="S53">
        <v>9.8906050000000008</v>
      </c>
      <c r="T53">
        <v>0</v>
      </c>
      <c r="U53">
        <v>338.50574999999998</v>
      </c>
      <c r="V53">
        <v>6.1692</v>
      </c>
      <c r="W53">
        <v>18.678902000000001</v>
      </c>
      <c r="X53">
        <v>76.234119000000007</v>
      </c>
      <c r="Y53">
        <v>0</v>
      </c>
      <c r="Z53">
        <v>0</v>
      </c>
      <c r="AA53">
        <v>0</v>
      </c>
      <c r="AB53">
        <v>9.6975750000000005</v>
      </c>
      <c r="AC53">
        <v>8.0287869999999995</v>
      </c>
      <c r="AD53">
        <v>35.493949000000001</v>
      </c>
      <c r="AE53">
        <v>47.953459000000002</v>
      </c>
      <c r="AF53">
        <v>27.736180000000001</v>
      </c>
      <c r="AG53">
        <v>38.33052</v>
      </c>
      <c r="AH53">
        <v>90.756692000000001</v>
      </c>
      <c r="AI53">
        <v>0</v>
      </c>
      <c r="AJ53">
        <v>0</v>
      </c>
      <c r="AK53">
        <v>0</v>
      </c>
      <c r="AL53">
        <v>57.484139999999996</v>
      </c>
      <c r="AM53">
        <v>0</v>
      </c>
      <c r="AN53">
        <v>0</v>
      </c>
      <c r="AO53">
        <v>27.94764</v>
      </c>
      <c r="AP53">
        <v>11.18313</v>
      </c>
      <c r="AQ53">
        <v>30.18834</v>
      </c>
      <c r="AR53">
        <v>25.70112</v>
      </c>
      <c r="AS53">
        <v>15.397159</v>
      </c>
      <c r="AT53">
        <v>9.9134360000000008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68.66</v>
      </c>
      <c r="BA53">
        <f t="shared" si="1"/>
        <v>1847.6131120000002</v>
      </c>
      <c r="BD53">
        <v>21.17</v>
      </c>
      <c r="BE53">
        <v>3.88</v>
      </c>
      <c r="BF53">
        <v>1.34</v>
      </c>
      <c r="BG53">
        <v>1.92</v>
      </c>
      <c r="BH53">
        <v>5.0999999999999996</v>
      </c>
      <c r="BI53">
        <v>4.6399999999999997</v>
      </c>
      <c r="BJ53">
        <v>3.02</v>
      </c>
      <c r="BK53">
        <v>2.93</v>
      </c>
      <c r="BL53">
        <v>1.22</v>
      </c>
      <c r="BM53">
        <v>0</v>
      </c>
      <c r="BN53">
        <v>0.48</v>
      </c>
      <c r="BO53">
        <v>13.68</v>
      </c>
      <c r="BP53">
        <v>3.62</v>
      </c>
      <c r="BQ53">
        <v>4.28</v>
      </c>
      <c r="BR53">
        <v>0.99</v>
      </c>
      <c r="BS53">
        <v>0.39</v>
      </c>
      <c r="BT53">
        <v>0</v>
      </c>
      <c r="BU53">
        <v>0</v>
      </c>
      <c r="BV53">
        <v>0</v>
      </c>
      <c r="BW53">
        <f t="shared" si="2"/>
        <v>68.66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111.564623</v>
      </c>
      <c r="L54">
        <v>344.60405400000002</v>
      </c>
      <c r="M54">
        <v>44.62</v>
      </c>
      <c r="N54">
        <v>114.58125</v>
      </c>
      <c r="O54">
        <v>119.955656</v>
      </c>
      <c r="P54">
        <v>135.13069999999999</v>
      </c>
      <c r="Q54">
        <v>7.4829679999999996</v>
      </c>
      <c r="R54">
        <v>15.787041</v>
      </c>
      <c r="S54">
        <v>13.095527000000001</v>
      </c>
      <c r="T54">
        <v>0</v>
      </c>
      <c r="U54">
        <v>338.50574999999998</v>
      </c>
      <c r="V54">
        <v>6.1692</v>
      </c>
      <c r="W54">
        <v>18.678902000000001</v>
      </c>
      <c r="X54">
        <v>76.234119000000007</v>
      </c>
      <c r="Y54">
        <v>0</v>
      </c>
      <c r="Z54">
        <v>0</v>
      </c>
      <c r="AA54">
        <v>0</v>
      </c>
      <c r="AB54">
        <v>9.6975750000000005</v>
      </c>
      <c r="AC54">
        <v>8.6463859999999997</v>
      </c>
      <c r="AD54">
        <v>35.493949000000001</v>
      </c>
      <c r="AE54">
        <v>47.953459000000002</v>
      </c>
      <c r="AF54">
        <v>27.736180000000001</v>
      </c>
      <c r="AG54">
        <v>38.33052</v>
      </c>
      <c r="AH54">
        <v>90.756692000000001</v>
      </c>
      <c r="AI54">
        <v>0</v>
      </c>
      <c r="AJ54">
        <v>0</v>
      </c>
      <c r="AK54">
        <v>0</v>
      </c>
      <c r="AL54">
        <v>57.484139999999996</v>
      </c>
      <c r="AM54">
        <v>0</v>
      </c>
      <c r="AN54">
        <v>0</v>
      </c>
      <c r="AO54">
        <v>27.94764</v>
      </c>
      <c r="AP54">
        <v>11.18313</v>
      </c>
      <c r="AQ54">
        <v>30.18834</v>
      </c>
      <c r="AR54">
        <v>25.70112</v>
      </c>
      <c r="AS54">
        <v>15.397159</v>
      </c>
      <c r="AT54">
        <v>9.9134360000000008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68.72</v>
      </c>
      <c r="BA54">
        <f t="shared" si="1"/>
        <v>1851.559516</v>
      </c>
      <c r="BD54">
        <v>21.17</v>
      </c>
      <c r="BE54">
        <v>3.88</v>
      </c>
      <c r="BF54">
        <v>1.34</v>
      </c>
      <c r="BG54">
        <v>1.92</v>
      </c>
      <c r="BH54">
        <v>5.0999999999999996</v>
      </c>
      <c r="BI54">
        <v>4.6399999999999997</v>
      </c>
      <c r="BJ54">
        <v>3.02</v>
      </c>
      <c r="BK54">
        <v>2.94</v>
      </c>
      <c r="BL54">
        <v>1.27</v>
      </c>
      <c r="BM54">
        <v>0</v>
      </c>
      <c r="BN54">
        <v>0.48</v>
      </c>
      <c r="BO54">
        <v>13.68</v>
      </c>
      <c r="BP54">
        <v>3.62</v>
      </c>
      <c r="BQ54">
        <v>4.28</v>
      </c>
      <c r="BR54">
        <v>0.99</v>
      </c>
      <c r="BS54">
        <v>0.39</v>
      </c>
      <c r="BT54">
        <v>0</v>
      </c>
      <c r="BU54">
        <v>0</v>
      </c>
      <c r="BV54">
        <v>0</v>
      </c>
      <c r="BW54">
        <f t="shared" si="2"/>
        <v>68.72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114.772599</v>
      </c>
      <c r="L55">
        <v>344.60405400000002</v>
      </c>
      <c r="M55">
        <v>44.62</v>
      </c>
      <c r="N55">
        <v>114.58125</v>
      </c>
      <c r="O55">
        <v>119.955656</v>
      </c>
      <c r="P55">
        <v>135.13069999999999</v>
      </c>
      <c r="Q55">
        <v>7.4829679999999996</v>
      </c>
      <c r="R55">
        <v>15.583341000000001</v>
      </c>
      <c r="S55">
        <v>13.443054</v>
      </c>
      <c r="T55">
        <v>0</v>
      </c>
      <c r="U55">
        <v>338.50574999999998</v>
      </c>
      <c r="V55">
        <v>6.1692</v>
      </c>
      <c r="W55">
        <v>18.678902000000001</v>
      </c>
      <c r="X55">
        <v>76.234119000000007</v>
      </c>
      <c r="Y55">
        <v>0</v>
      </c>
      <c r="Z55">
        <v>0</v>
      </c>
      <c r="AA55">
        <v>0</v>
      </c>
      <c r="AB55">
        <v>9.6975750000000005</v>
      </c>
      <c r="AC55">
        <v>9.3875050000000009</v>
      </c>
      <c r="AD55">
        <v>35.493949000000001</v>
      </c>
      <c r="AE55">
        <v>47.953459000000002</v>
      </c>
      <c r="AF55">
        <v>27.736180000000001</v>
      </c>
      <c r="AG55">
        <v>38.33052</v>
      </c>
      <c r="AH55">
        <v>90.756692000000001</v>
      </c>
      <c r="AI55">
        <v>0</v>
      </c>
      <c r="AJ55">
        <v>0</v>
      </c>
      <c r="AK55">
        <v>0</v>
      </c>
      <c r="AL55">
        <v>57.484139999999996</v>
      </c>
      <c r="AM55">
        <v>0</v>
      </c>
      <c r="AN55">
        <v>0</v>
      </c>
      <c r="AO55">
        <v>27.94764</v>
      </c>
      <c r="AP55">
        <v>11.18313</v>
      </c>
      <c r="AQ55">
        <v>30.18834</v>
      </c>
      <c r="AR55">
        <v>25.70112</v>
      </c>
      <c r="AS55">
        <v>15.397159</v>
      </c>
      <c r="AT55">
        <v>9.9134360000000008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68.72</v>
      </c>
      <c r="BA55">
        <f t="shared" si="1"/>
        <v>1855.6524379999998</v>
      </c>
      <c r="BD55">
        <v>21.17</v>
      </c>
      <c r="BE55">
        <v>3.88</v>
      </c>
      <c r="BF55">
        <v>1.34</v>
      </c>
      <c r="BG55">
        <v>1.92</v>
      </c>
      <c r="BH55">
        <v>5.0999999999999996</v>
      </c>
      <c r="BI55">
        <v>4.6399999999999997</v>
      </c>
      <c r="BJ55">
        <v>3.02</v>
      </c>
      <c r="BK55">
        <v>2.94</v>
      </c>
      <c r="BL55">
        <v>1.27</v>
      </c>
      <c r="BM55">
        <v>0</v>
      </c>
      <c r="BN55">
        <v>0.48</v>
      </c>
      <c r="BO55">
        <v>13.68</v>
      </c>
      <c r="BP55">
        <v>3.62</v>
      </c>
      <c r="BQ55">
        <v>4.28</v>
      </c>
      <c r="BR55">
        <v>0.99</v>
      </c>
      <c r="BS55">
        <v>0.39</v>
      </c>
      <c r="BT55">
        <v>0</v>
      </c>
      <c r="BU55">
        <v>0</v>
      </c>
      <c r="BV55">
        <v>0</v>
      </c>
      <c r="BW55">
        <f t="shared" si="2"/>
        <v>68.72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114.779355</v>
      </c>
      <c r="L56">
        <v>344.60405400000002</v>
      </c>
      <c r="M56">
        <v>44.62</v>
      </c>
      <c r="N56">
        <v>114.58125</v>
      </c>
      <c r="O56">
        <v>119.955656</v>
      </c>
      <c r="P56">
        <v>135.13069999999999</v>
      </c>
      <c r="Q56">
        <v>7.4829679999999996</v>
      </c>
      <c r="R56">
        <v>15.583341000000001</v>
      </c>
      <c r="S56">
        <v>13.443054</v>
      </c>
      <c r="T56">
        <v>0</v>
      </c>
      <c r="U56">
        <v>338.50574999999998</v>
      </c>
      <c r="V56">
        <v>6.1692</v>
      </c>
      <c r="W56">
        <v>18.678902000000001</v>
      </c>
      <c r="X56">
        <v>76.234119000000007</v>
      </c>
      <c r="Y56">
        <v>0</v>
      </c>
      <c r="Z56">
        <v>0</v>
      </c>
      <c r="AA56">
        <v>0</v>
      </c>
      <c r="AB56">
        <v>9.6975750000000005</v>
      </c>
      <c r="AC56">
        <v>9.3875050000000009</v>
      </c>
      <c r="AD56">
        <v>35.493949000000001</v>
      </c>
      <c r="AE56">
        <v>47.953459000000002</v>
      </c>
      <c r="AF56">
        <v>27.736180000000001</v>
      </c>
      <c r="AG56">
        <v>38.33052</v>
      </c>
      <c r="AH56">
        <v>90.756692000000001</v>
      </c>
      <c r="AI56">
        <v>0</v>
      </c>
      <c r="AJ56">
        <v>0</v>
      </c>
      <c r="AK56">
        <v>0</v>
      </c>
      <c r="AL56">
        <v>57.484139999999996</v>
      </c>
      <c r="AM56">
        <v>0</v>
      </c>
      <c r="AN56">
        <v>0</v>
      </c>
      <c r="AO56">
        <v>27.94764</v>
      </c>
      <c r="AP56">
        <v>11.18313</v>
      </c>
      <c r="AQ56">
        <v>30.18834</v>
      </c>
      <c r="AR56">
        <v>25.70112</v>
      </c>
      <c r="AS56">
        <v>15.397159</v>
      </c>
      <c r="AT56">
        <v>9.9134360000000008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68.86</v>
      </c>
      <c r="BA56">
        <f t="shared" si="1"/>
        <v>1855.7991939999997</v>
      </c>
      <c r="BD56">
        <v>21.17</v>
      </c>
      <c r="BE56">
        <v>3.88</v>
      </c>
      <c r="BF56">
        <v>1.31</v>
      </c>
      <c r="BG56">
        <v>1.92</v>
      </c>
      <c r="BH56">
        <v>5.0999999999999996</v>
      </c>
      <c r="BI56">
        <v>4.6399999999999997</v>
      </c>
      <c r="BJ56">
        <v>3.02</v>
      </c>
      <c r="BK56">
        <v>2.95</v>
      </c>
      <c r="BL56">
        <v>1.43</v>
      </c>
      <c r="BM56">
        <v>0</v>
      </c>
      <c r="BN56">
        <v>0.48</v>
      </c>
      <c r="BO56">
        <v>13.68</v>
      </c>
      <c r="BP56">
        <v>3.62</v>
      </c>
      <c r="BQ56">
        <v>4.28</v>
      </c>
      <c r="BR56">
        <v>0.99</v>
      </c>
      <c r="BS56">
        <v>0.39</v>
      </c>
      <c r="BT56">
        <v>0</v>
      </c>
      <c r="BU56">
        <v>0</v>
      </c>
      <c r="BV56">
        <v>0</v>
      </c>
      <c r="BW56">
        <f t="shared" si="2"/>
        <v>68.86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114.772599</v>
      </c>
      <c r="L57">
        <v>344.60405400000002</v>
      </c>
      <c r="M57">
        <v>44.62</v>
      </c>
      <c r="N57">
        <v>114.58125</v>
      </c>
      <c r="O57">
        <v>119.955656</v>
      </c>
      <c r="P57">
        <v>135.13069999999999</v>
      </c>
      <c r="Q57">
        <v>7.4829679999999996</v>
      </c>
      <c r="R57">
        <v>15.583341000000001</v>
      </c>
      <c r="S57">
        <v>13.443054</v>
      </c>
      <c r="T57">
        <v>0</v>
      </c>
      <c r="U57">
        <v>338.50574999999998</v>
      </c>
      <c r="V57">
        <v>6.1692</v>
      </c>
      <c r="W57">
        <v>18.678902000000001</v>
      </c>
      <c r="X57">
        <v>76.234119000000007</v>
      </c>
      <c r="Y57">
        <v>0</v>
      </c>
      <c r="Z57">
        <v>0</v>
      </c>
      <c r="AA57">
        <v>0</v>
      </c>
      <c r="AB57">
        <v>9.6975750000000005</v>
      </c>
      <c r="AC57">
        <v>9.3875050000000009</v>
      </c>
      <c r="AD57">
        <v>35.493949000000001</v>
      </c>
      <c r="AE57">
        <v>47.953459000000002</v>
      </c>
      <c r="AF57">
        <v>27.736180000000001</v>
      </c>
      <c r="AG57">
        <v>38.33052</v>
      </c>
      <c r="AH57">
        <v>90.756692000000001</v>
      </c>
      <c r="AI57">
        <v>0</v>
      </c>
      <c r="AJ57">
        <v>0</v>
      </c>
      <c r="AK57">
        <v>0</v>
      </c>
      <c r="AL57">
        <v>57.484139999999996</v>
      </c>
      <c r="AM57">
        <v>0</v>
      </c>
      <c r="AN57">
        <v>0.77935600000000005</v>
      </c>
      <c r="AO57">
        <v>27.94764</v>
      </c>
      <c r="AP57">
        <v>11.18313</v>
      </c>
      <c r="AQ57">
        <v>30.18834</v>
      </c>
      <c r="AR57">
        <v>25.70112</v>
      </c>
      <c r="AS57">
        <v>15.397159</v>
      </c>
      <c r="AT57">
        <v>9.9134360000000008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68.709999999999994</v>
      </c>
      <c r="BA57">
        <f t="shared" si="1"/>
        <v>1856.4217939999999</v>
      </c>
      <c r="BD57">
        <v>21.17</v>
      </c>
      <c r="BE57">
        <v>3.73</v>
      </c>
      <c r="BF57">
        <v>1.31</v>
      </c>
      <c r="BG57">
        <v>1.92</v>
      </c>
      <c r="BH57">
        <v>5.0999999999999996</v>
      </c>
      <c r="BI57">
        <v>4.6399999999999997</v>
      </c>
      <c r="BJ57">
        <v>3.02</v>
      </c>
      <c r="BK57">
        <v>2.95</v>
      </c>
      <c r="BL57">
        <v>1.43</v>
      </c>
      <c r="BM57">
        <v>0</v>
      </c>
      <c r="BN57">
        <v>0.48</v>
      </c>
      <c r="BO57">
        <v>13.68</v>
      </c>
      <c r="BP57">
        <v>3.62</v>
      </c>
      <c r="BQ57">
        <v>4.28</v>
      </c>
      <c r="BR57">
        <v>0.99</v>
      </c>
      <c r="BS57">
        <v>0.39</v>
      </c>
      <c r="BT57">
        <v>0</v>
      </c>
      <c r="BU57">
        <v>0</v>
      </c>
      <c r="BV57">
        <v>0</v>
      </c>
      <c r="BW57">
        <f t="shared" si="2"/>
        <v>68.709999999999994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114.779355</v>
      </c>
      <c r="L58">
        <v>344.60405400000002</v>
      </c>
      <c r="M58">
        <v>44.62</v>
      </c>
      <c r="N58">
        <v>114.58125</v>
      </c>
      <c r="O58">
        <v>119.955656</v>
      </c>
      <c r="P58">
        <v>135.13069999999999</v>
      </c>
      <c r="Q58">
        <v>7.4829679999999996</v>
      </c>
      <c r="R58">
        <v>15.583341000000001</v>
      </c>
      <c r="S58">
        <v>13.443054</v>
      </c>
      <c r="T58">
        <v>0</v>
      </c>
      <c r="U58">
        <v>338.50574999999998</v>
      </c>
      <c r="V58">
        <v>6.1692</v>
      </c>
      <c r="W58">
        <v>18.678902000000001</v>
      </c>
      <c r="X58">
        <v>76.234119000000007</v>
      </c>
      <c r="Y58">
        <v>0</v>
      </c>
      <c r="Z58">
        <v>0</v>
      </c>
      <c r="AA58">
        <v>0</v>
      </c>
      <c r="AB58">
        <v>9.6975750000000005</v>
      </c>
      <c r="AC58">
        <v>9.3875050000000009</v>
      </c>
      <c r="AD58">
        <v>35.493949000000001</v>
      </c>
      <c r="AE58">
        <v>47.953459000000002</v>
      </c>
      <c r="AF58">
        <v>27.736180000000001</v>
      </c>
      <c r="AG58">
        <v>38.33052</v>
      </c>
      <c r="AH58">
        <v>102.698362</v>
      </c>
      <c r="AI58">
        <v>0</v>
      </c>
      <c r="AJ58">
        <v>0</v>
      </c>
      <c r="AK58">
        <v>0</v>
      </c>
      <c r="AL58">
        <v>57.484139999999996</v>
      </c>
      <c r="AM58">
        <v>0</v>
      </c>
      <c r="AN58">
        <v>0.77935600000000005</v>
      </c>
      <c r="AO58">
        <v>27.94764</v>
      </c>
      <c r="AP58">
        <v>11.18313</v>
      </c>
      <c r="AQ58">
        <v>45.282510000000002</v>
      </c>
      <c r="AR58">
        <v>25.70112</v>
      </c>
      <c r="AS58">
        <v>15.397159</v>
      </c>
      <c r="AT58">
        <v>9.9134360000000008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68.709999999999994</v>
      </c>
      <c r="BA58">
        <f t="shared" si="1"/>
        <v>1883.4643900000001</v>
      </c>
      <c r="BD58">
        <v>21.17</v>
      </c>
      <c r="BE58">
        <v>3.73</v>
      </c>
      <c r="BF58">
        <v>1.31</v>
      </c>
      <c r="BG58">
        <v>1.92</v>
      </c>
      <c r="BH58">
        <v>5.0999999999999996</v>
      </c>
      <c r="BI58">
        <v>4.6399999999999997</v>
      </c>
      <c r="BJ58">
        <v>3.02</v>
      </c>
      <c r="BK58">
        <v>2.95</v>
      </c>
      <c r="BL58">
        <v>1.43</v>
      </c>
      <c r="BM58">
        <v>0</v>
      </c>
      <c r="BN58">
        <v>0.48</v>
      </c>
      <c r="BO58">
        <v>13.68</v>
      </c>
      <c r="BP58">
        <v>3.62</v>
      </c>
      <c r="BQ58">
        <v>4.28</v>
      </c>
      <c r="BR58">
        <v>0.99</v>
      </c>
      <c r="BS58">
        <v>0.39</v>
      </c>
      <c r="BT58">
        <v>0</v>
      </c>
      <c r="BU58">
        <v>0</v>
      </c>
      <c r="BV58">
        <v>0</v>
      </c>
      <c r="BW58">
        <f t="shared" si="2"/>
        <v>68.709999999999994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114.772599</v>
      </c>
      <c r="L59">
        <v>380.65710000000001</v>
      </c>
      <c r="M59">
        <v>44.62</v>
      </c>
      <c r="N59">
        <v>114.58125</v>
      </c>
      <c r="O59">
        <v>119.955656</v>
      </c>
      <c r="P59">
        <v>135.13069999999999</v>
      </c>
      <c r="Q59">
        <v>7.4829679999999996</v>
      </c>
      <c r="R59">
        <v>15.583341000000001</v>
      </c>
      <c r="S59">
        <v>13.443054</v>
      </c>
      <c r="T59">
        <v>0</v>
      </c>
      <c r="U59">
        <v>338.50574999999998</v>
      </c>
      <c r="V59">
        <v>6.1692</v>
      </c>
      <c r="W59">
        <v>18.678902000000001</v>
      </c>
      <c r="X59">
        <v>76.234119000000007</v>
      </c>
      <c r="Y59">
        <v>0</v>
      </c>
      <c r="Z59">
        <v>0</v>
      </c>
      <c r="AA59">
        <v>0</v>
      </c>
      <c r="AB59">
        <v>9.6975750000000005</v>
      </c>
      <c r="AC59">
        <v>9.3875050000000009</v>
      </c>
      <c r="AD59">
        <v>35.493949000000001</v>
      </c>
      <c r="AE59">
        <v>47.953459000000002</v>
      </c>
      <c r="AF59">
        <v>27.736180000000001</v>
      </c>
      <c r="AG59">
        <v>38.33052</v>
      </c>
      <c r="AH59">
        <v>113.445865</v>
      </c>
      <c r="AI59">
        <v>0</v>
      </c>
      <c r="AJ59">
        <v>0</v>
      </c>
      <c r="AK59">
        <v>0</v>
      </c>
      <c r="AL59">
        <v>57.484139999999996</v>
      </c>
      <c r="AM59">
        <v>0</v>
      </c>
      <c r="AN59">
        <v>0.77935600000000005</v>
      </c>
      <c r="AO59">
        <v>27.94764</v>
      </c>
      <c r="AP59">
        <v>11.18313</v>
      </c>
      <c r="AQ59">
        <v>45.282510000000002</v>
      </c>
      <c r="AR59">
        <v>32.126399999999997</v>
      </c>
      <c r="AS59">
        <v>31.577224999999999</v>
      </c>
      <c r="AT59">
        <v>9.9134360000000008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68.66</v>
      </c>
      <c r="BA59">
        <f t="shared" si="1"/>
        <v>1952.813529</v>
      </c>
      <c r="BD59">
        <v>21.17</v>
      </c>
      <c r="BE59">
        <v>3.73</v>
      </c>
      <c r="BF59">
        <v>1.31</v>
      </c>
      <c r="BG59">
        <v>1.92</v>
      </c>
      <c r="BH59">
        <v>5.0999999999999996</v>
      </c>
      <c r="BI59">
        <v>4.6399999999999997</v>
      </c>
      <c r="BJ59">
        <v>3.02</v>
      </c>
      <c r="BK59">
        <v>2.95</v>
      </c>
      <c r="BL59">
        <v>1.38</v>
      </c>
      <c r="BM59">
        <v>0</v>
      </c>
      <c r="BN59">
        <v>0.48</v>
      </c>
      <c r="BO59">
        <v>13.68</v>
      </c>
      <c r="BP59">
        <v>3.62</v>
      </c>
      <c r="BQ59">
        <v>4.28</v>
      </c>
      <c r="BR59">
        <v>0.99</v>
      </c>
      <c r="BS59">
        <v>0.39</v>
      </c>
      <c r="BT59">
        <v>0</v>
      </c>
      <c r="BU59">
        <v>0</v>
      </c>
      <c r="BV59">
        <v>0</v>
      </c>
      <c r="BW59">
        <f t="shared" si="2"/>
        <v>68.66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114.779355</v>
      </c>
      <c r="L60">
        <v>429.15710000000001</v>
      </c>
      <c r="M60">
        <v>44.62</v>
      </c>
      <c r="N60">
        <v>114.58125</v>
      </c>
      <c r="O60">
        <v>119.955656</v>
      </c>
      <c r="P60">
        <v>135.13069999999999</v>
      </c>
      <c r="Q60">
        <v>7.4829679999999996</v>
      </c>
      <c r="R60">
        <v>15.583341000000001</v>
      </c>
      <c r="S60">
        <v>13.443054</v>
      </c>
      <c r="T60">
        <v>0</v>
      </c>
      <c r="U60">
        <v>338.50574999999998</v>
      </c>
      <c r="V60">
        <v>6.1692</v>
      </c>
      <c r="W60">
        <v>18.678902000000001</v>
      </c>
      <c r="X60">
        <v>76.234119000000007</v>
      </c>
      <c r="Y60">
        <v>0</v>
      </c>
      <c r="Z60">
        <v>0</v>
      </c>
      <c r="AA60">
        <v>0</v>
      </c>
      <c r="AB60">
        <v>9.6975750000000005</v>
      </c>
      <c r="AC60">
        <v>9.3875050000000009</v>
      </c>
      <c r="AD60">
        <v>35.493949000000001</v>
      </c>
      <c r="AE60">
        <v>47.953459000000002</v>
      </c>
      <c r="AF60">
        <v>27.736180000000001</v>
      </c>
      <c r="AG60">
        <v>38.33052</v>
      </c>
      <c r="AH60">
        <v>113.445865</v>
      </c>
      <c r="AI60">
        <v>0</v>
      </c>
      <c r="AJ60">
        <v>0</v>
      </c>
      <c r="AK60">
        <v>0</v>
      </c>
      <c r="AL60">
        <v>57.484139999999996</v>
      </c>
      <c r="AM60">
        <v>0</v>
      </c>
      <c r="AN60">
        <v>0.77935600000000005</v>
      </c>
      <c r="AO60">
        <v>27.94764</v>
      </c>
      <c r="AP60">
        <v>11.18313</v>
      </c>
      <c r="AQ60">
        <v>45.282510000000002</v>
      </c>
      <c r="AR60">
        <v>32.126399999999997</v>
      </c>
      <c r="AS60">
        <v>31.577224999999999</v>
      </c>
      <c r="AT60">
        <v>9.9134360000000008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68.66</v>
      </c>
      <c r="BA60">
        <f t="shared" si="1"/>
        <v>2001.320285</v>
      </c>
      <c r="BD60">
        <v>21.17</v>
      </c>
      <c r="BE60">
        <v>3.73</v>
      </c>
      <c r="BF60">
        <v>1.31</v>
      </c>
      <c r="BG60">
        <v>1.92</v>
      </c>
      <c r="BH60">
        <v>5.0999999999999996</v>
      </c>
      <c r="BI60">
        <v>4.6399999999999997</v>
      </c>
      <c r="BJ60">
        <v>3.02</v>
      </c>
      <c r="BK60">
        <v>2.95</v>
      </c>
      <c r="BL60">
        <v>1.38</v>
      </c>
      <c r="BM60">
        <v>0</v>
      </c>
      <c r="BN60">
        <v>0.48</v>
      </c>
      <c r="BO60">
        <v>13.68</v>
      </c>
      <c r="BP60">
        <v>3.62</v>
      </c>
      <c r="BQ60">
        <v>4.28</v>
      </c>
      <c r="BR60">
        <v>0.99</v>
      </c>
      <c r="BS60">
        <v>0.39</v>
      </c>
      <c r="BT60">
        <v>0</v>
      </c>
      <c r="BU60">
        <v>0</v>
      </c>
      <c r="BV60">
        <v>0</v>
      </c>
      <c r="BW60">
        <f t="shared" si="2"/>
        <v>68.66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114.772599</v>
      </c>
      <c r="L61">
        <v>477.65710000000001</v>
      </c>
      <c r="M61">
        <v>44.62</v>
      </c>
      <c r="N61">
        <v>114.58125</v>
      </c>
      <c r="O61">
        <v>119.955656</v>
      </c>
      <c r="P61">
        <v>135.13069999999999</v>
      </c>
      <c r="Q61">
        <v>7.4829679999999996</v>
      </c>
      <c r="R61">
        <v>15.583341000000001</v>
      </c>
      <c r="S61">
        <v>13.443054</v>
      </c>
      <c r="T61">
        <v>0</v>
      </c>
      <c r="U61">
        <v>338.50574999999998</v>
      </c>
      <c r="V61">
        <v>14.999302999999999</v>
      </c>
      <c r="W61">
        <v>28.653354</v>
      </c>
      <c r="X61">
        <v>124.53041899999999</v>
      </c>
      <c r="Y61">
        <v>0</v>
      </c>
      <c r="Z61">
        <v>6.3571859999999996</v>
      </c>
      <c r="AA61">
        <v>0</v>
      </c>
      <c r="AB61">
        <v>9.6975750000000005</v>
      </c>
      <c r="AC61">
        <v>9.3875050000000009</v>
      </c>
      <c r="AD61">
        <v>35.493949000000001</v>
      </c>
      <c r="AE61">
        <v>47.953459000000002</v>
      </c>
      <c r="AF61">
        <v>27.736180000000001</v>
      </c>
      <c r="AG61">
        <v>38.33052</v>
      </c>
      <c r="AH61">
        <v>113.445865</v>
      </c>
      <c r="AI61">
        <v>0</v>
      </c>
      <c r="AJ61">
        <v>0</v>
      </c>
      <c r="AK61">
        <v>0</v>
      </c>
      <c r="AL61">
        <v>57.484139999999996</v>
      </c>
      <c r="AM61">
        <v>0</v>
      </c>
      <c r="AN61">
        <v>0.77935600000000005</v>
      </c>
      <c r="AO61">
        <v>27.94764</v>
      </c>
      <c r="AP61">
        <v>11.18313</v>
      </c>
      <c r="AQ61">
        <v>45.282510000000002</v>
      </c>
      <c r="AR61">
        <v>32.126399999999997</v>
      </c>
      <c r="AS61">
        <v>31.577224999999999</v>
      </c>
      <c r="AT61">
        <v>9.9134360000000008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68.88</v>
      </c>
      <c r="BA61">
        <f t="shared" si="1"/>
        <v>2123.4915700000001</v>
      </c>
      <c r="BD61">
        <v>21.17</v>
      </c>
      <c r="BE61">
        <v>3.95</v>
      </c>
      <c r="BF61">
        <v>1.31</v>
      </c>
      <c r="BG61">
        <v>1.92</v>
      </c>
      <c r="BH61">
        <v>5.0999999999999996</v>
      </c>
      <c r="BI61">
        <v>4.6399999999999997</v>
      </c>
      <c r="BJ61">
        <v>3.02</v>
      </c>
      <c r="BK61">
        <v>2.95</v>
      </c>
      <c r="BL61">
        <v>1.38</v>
      </c>
      <c r="BM61">
        <v>0</v>
      </c>
      <c r="BN61">
        <v>0.48</v>
      </c>
      <c r="BO61">
        <v>13.68</v>
      </c>
      <c r="BP61">
        <v>3.62</v>
      </c>
      <c r="BQ61">
        <v>4.28</v>
      </c>
      <c r="BR61">
        <v>0.99</v>
      </c>
      <c r="BS61">
        <v>0.39</v>
      </c>
      <c r="BT61">
        <v>0</v>
      </c>
      <c r="BU61">
        <v>0</v>
      </c>
      <c r="BV61">
        <v>0</v>
      </c>
      <c r="BW61">
        <f t="shared" si="2"/>
        <v>68.88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114.779355</v>
      </c>
      <c r="L62">
        <v>477.65710000000001</v>
      </c>
      <c r="M62">
        <v>44.62</v>
      </c>
      <c r="N62">
        <v>114.58125</v>
      </c>
      <c r="O62">
        <v>119.955656</v>
      </c>
      <c r="P62">
        <v>135.13069999999999</v>
      </c>
      <c r="Q62">
        <v>7.4829679999999996</v>
      </c>
      <c r="R62">
        <v>15.583341000000001</v>
      </c>
      <c r="S62">
        <v>13.443054</v>
      </c>
      <c r="T62">
        <v>0</v>
      </c>
      <c r="U62">
        <v>338.50574999999998</v>
      </c>
      <c r="V62">
        <v>14.999302999999999</v>
      </c>
      <c r="W62">
        <v>28.653354</v>
      </c>
      <c r="X62">
        <v>124.53041899999999</v>
      </c>
      <c r="Y62">
        <v>0</v>
      </c>
      <c r="Z62">
        <v>6.3571859999999996</v>
      </c>
      <c r="AA62">
        <v>0</v>
      </c>
      <c r="AB62">
        <v>9.6975750000000005</v>
      </c>
      <c r="AC62">
        <v>9.3875050000000009</v>
      </c>
      <c r="AD62">
        <v>35.493949000000001</v>
      </c>
      <c r="AE62">
        <v>47.953459000000002</v>
      </c>
      <c r="AF62">
        <v>27.736180000000001</v>
      </c>
      <c r="AG62">
        <v>38.33052</v>
      </c>
      <c r="AH62">
        <v>113.445865</v>
      </c>
      <c r="AI62">
        <v>0</v>
      </c>
      <c r="AJ62">
        <v>0</v>
      </c>
      <c r="AK62">
        <v>0</v>
      </c>
      <c r="AL62">
        <v>57.484139999999996</v>
      </c>
      <c r="AM62">
        <v>0</v>
      </c>
      <c r="AN62">
        <v>0.77935600000000005</v>
      </c>
      <c r="AO62">
        <v>27.94764</v>
      </c>
      <c r="AP62">
        <v>11.18313</v>
      </c>
      <c r="AQ62">
        <v>45.282510000000002</v>
      </c>
      <c r="AR62">
        <v>32.126399999999997</v>
      </c>
      <c r="AS62">
        <v>20.616534999999999</v>
      </c>
      <c r="AT62">
        <v>9.9134360000000008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69.029999999999987</v>
      </c>
      <c r="BA62">
        <f t="shared" si="1"/>
        <v>2112.6876360000001</v>
      </c>
      <c r="BD62">
        <v>21.17</v>
      </c>
      <c r="BE62">
        <v>3.95</v>
      </c>
      <c r="BF62">
        <v>1.31</v>
      </c>
      <c r="BG62">
        <v>1.92</v>
      </c>
      <c r="BH62">
        <v>5.0999999999999996</v>
      </c>
      <c r="BI62">
        <v>4.6399999999999997</v>
      </c>
      <c r="BJ62">
        <v>3.02</v>
      </c>
      <c r="BK62">
        <v>3.08</v>
      </c>
      <c r="BL62">
        <v>1.4</v>
      </c>
      <c r="BM62">
        <v>0</v>
      </c>
      <c r="BN62">
        <v>0.48</v>
      </c>
      <c r="BO62">
        <v>13.68</v>
      </c>
      <c r="BP62">
        <v>3.62</v>
      </c>
      <c r="BQ62">
        <v>4.28</v>
      </c>
      <c r="BR62">
        <v>0.99</v>
      </c>
      <c r="BS62">
        <v>0.39</v>
      </c>
      <c r="BT62">
        <v>0</v>
      </c>
      <c r="BU62">
        <v>0</v>
      </c>
      <c r="BV62">
        <v>0</v>
      </c>
      <c r="BW62">
        <f t="shared" si="2"/>
        <v>69.029999999999987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114.772599</v>
      </c>
      <c r="L63">
        <v>477.65710000000001</v>
      </c>
      <c r="M63">
        <v>44.62</v>
      </c>
      <c r="N63">
        <v>114.58125</v>
      </c>
      <c r="O63">
        <v>119.955656</v>
      </c>
      <c r="P63">
        <v>135.13069999999999</v>
      </c>
      <c r="Q63">
        <v>7.4829679999999996</v>
      </c>
      <c r="R63">
        <v>15.583341000000001</v>
      </c>
      <c r="S63">
        <v>13.443054</v>
      </c>
      <c r="T63">
        <v>0</v>
      </c>
      <c r="U63">
        <v>338.50574999999998</v>
      </c>
      <c r="V63">
        <v>14.999302999999999</v>
      </c>
      <c r="W63">
        <v>28.653354</v>
      </c>
      <c r="X63">
        <v>124.53041899999999</v>
      </c>
      <c r="Y63">
        <v>0</v>
      </c>
      <c r="Z63">
        <v>6.3571859999999996</v>
      </c>
      <c r="AA63">
        <v>0</v>
      </c>
      <c r="AB63">
        <v>9.6975750000000005</v>
      </c>
      <c r="AC63">
        <v>9.3875050000000009</v>
      </c>
      <c r="AD63">
        <v>35.493949000000001</v>
      </c>
      <c r="AE63">
        <v>47.953459000000002</v>
      </c>
      <c r="AF63">
        <v>27.736180000000001</v>
      </c>
      <c r="AG63">
        <v>38.33052</v>
      </c>
      <c r="AH63">
        <v>113.445865</v>
      </c>
      <c r="AI63">
        <v>0</v>
      </c>
      <c r="AJ63">
        <v>0</v>
      </c>
      <c r="AK63">
        <v>0</v>
      </c>
      <c r="AL63">
        <v>57.484139999999996</v>
      </c>
      <c r="AM63">
        <v>0</v>
      </c>
      <c r="AN63">
        <v>0.77935600000000005</v>
      </c>
      <c r="AO63">
        <v>27.94764</v>
      </c>
      <c r="AP63">
        <v>11.18313</v>
      </c>
      <c r="AQ63">
        <v>60.37668</v>
      </c>
      <c r="AR63">
        <v>27.842880000000001</v>
      </c>
      <c r="AS63">
        <v>20.616534999999999</v>
      </c>
      <c r="AT63">
        <v>9.9134360000000008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68.849999999999994</v>
      </c>
      <c r="BA63">
        <f t="shared" si="1"/>
        <v>2123.3115299999995</v>
      </c>
      <c r="BD63">
        <v>21.17</v>
      </c>
      <c r="BE63">
        <v>3.88</v>
      </c>
      <c r="BF63">
        <v>1.31</v>
      </c>
      <c r="BG63">
        <v>1.92</v>
      </c>
      <c r="BH63">
        <v>5.0999999999999996</v>
      </c>
      <c r="BI63">
        <v>4.6399999999999997</v>
      </c>
      <c r="BJ63">
        <v>3.02</v>
      </c>
      <c r="BK63">
        <v>2.97</v>
      </c>
      <c r="BL63">
        <v>1.4</v>
      </c>
      <c r="BM63">
        <v>0</v>
      </c>
      <c r="BN63">
        <v>0.48</v>
      </c>
      <c r="BO63">
        <v>13.68</v>
      </c>
      <c r="BP63">
        <v>3.62</v>
      </c>
      <c r="BQ63">
        <v>4.28</v>
      </c>
      <c r="BR63">
        <v>0.99</v>
      </c>
      <c r="BS63">
        <v>0.39</v>
      </c>
      <c r="BT63">
        <v>0</v>
      </c>
      <c r="BU63">
        <v>0</v>
      </c>
      <c r="BV63">
        <v>0</v>
      </c>
      <c r="BW63">
        <f t="shared" si="2"/>
        <v>68.849999999999994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114.779355</v>
      </c>
      <c r="L64">
        <v>532.87725999999998</v>
      </c>
      <c r="M64">
        <v>44.62</v>
      </c>
      <c r="N64">
        <v>114.58125</v>
      </c>
      <c r="O64">
        <v>119.955656</v>
      </c>
      <c r="P64">
        <v>135.13069999999999</v>
      </c>
      <c r="Q64">
        <v>7.4829679999999996</v>
      </c>
      <c r="R64">
        <v>15.583341000000001</v>
      </c>
      <c r="S64">
        <v>13.443054</v>
      </c>
      <c r="T64">
        <v>0</v>
      </c>
      <c r="U64">
        <v>338.50574999999998</v>
      </c>
      <c r="V64">
        <v>14.999302999999999</v>
      </c>
      <c r="W64">
        <v>28.653354</v>
      </c>
      <c r="X64">
        <v>124.53041899999999</v>
      </c>
      <c r="Y64">
        <v>0</v>
      </c>
      <c r="Z64">
        <v>6.3571859999999996</v>
      </c>
      <c r="AA64">
        <v>0</v>
      </c>
      <c r="AB64">
        <v>9.6975750000000005</v>
      </c>
      <c r="AC64">
        <v>9.3875050000000009</v>
      </c>
      <c r="AD64">
        <v>35.493949000000001</v>
      </c>
      <c r="AE64">
        <v>47.953459000000002</v>
      </c>
      <c r="AF64">
        <v>27.736180000000001</v>
      </c>
      <c r="AG64">
        <v>38.33052</v>
      </c>
      <c r="AH64">
        <v>113.445865</v>
      </c>
      <c r="AI64">
        <v>0</v>
      </c>
      <c r="AJ64">
        <v>0</v>
      </c>
      <c r="AK64">
        <v>0</v>
      </c>
      <c r="AL64">
        <v>57.484139999999996</v>
      </c>
      <c r="AM64">
        <v>0</v>
      </c>
      <c r="AN64">
        <v>0.77935600000000005</v>
      </c>
      <c r="AO64">
        <v>27.94764</v>
      </c>
      <c r="AP64">
        <v>11.18313</v>
      </c>
      <c r="AQ64">
        <v>60.37668</v>
      </c>
      <c r="AR64">
        <v>27.842880000000001</v>
      </c>
      <c r="AS64">
        <v>20.616534999999999</v>
      </c>
      <c r="AT64">
        <v>9.9134360000000008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68.88</v>
      </c>
      <c r="BA64">
        <f t="shared" si="1"/>
        <v>2178.5684460000002</v>
      </c>
      <c r="BD64">
        <v>21.17</v>
      </c>
      <c r="BE64">
        <v>3.88</v>
      </c>
      <c r="BF64">
        <v>1.34</v>
      </c>
      <c r="BG64">
        <v>1.92</v>
      </c>
      <c r="BH64">
        <v>5.0999999999999996</v>
      </c>
      <c r="BI64">
        <v>4.6399999999999997</v>
      </c>
      <c r="BJ64">
        <v>3.02</v>
      </c>
      <c r="BK64">
        <v>2.97</v>
      </c>
      <c r="BL64">
        <v>1.4</v>
      </c>
      <c r="BM64">
        <v>0</v>
      </c>
      <c r="BN64">
        <v>0.48</v>
      </c>
      <c r="BO64">
        <v>13.68</v>
      </c>
      <c r="BP64">
        <v>3.62</v>
      </c>
      <c r="BQ64">
        <v>4.28</v>
      </c>
      <c r="BR64">
        <v>0.99</v>
      </c>
      <c r="BS64">
        <v>0.39</v>
      </c>
      <c r="BT64">
        <v>0</v>
      </c>
      <c r="BU64">
        <v>0</v>
      </c>
      <c r="BV64">
        <v>0</v>
      </c>
      <c r="BW64">
        <f t="shared" si="2"/>
        <v>68.88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114.772599</v>
      </c>
      <c r="L65">
        <v>532.87725999999998</v>
      </c>
      <c r="M65">
        <v>44.62</v>
      </c>
      <c r="N65">
        <v>114.58125</v>
      </c>
      <c r="O65">
        <v>119.955656</v>
      </c>
      <c r="P65">
        <v>135.13069999999999</v>
      </c>
      <c r="Q65">
        <v>7.4829679999999996</v>
      </c>
      <c r="R65">
        <v>15.583341000000001</v>
      </c>
      <c r="S65">
        <v>13.760161999999999</v>
      </c>
      <c r="T65">
        <v>0</v>
      </c>
      <c r="U65">
        <v>338.50574999999998</v>
      </c>
      <c r="V65">
        <v>14.999302999999999</v>
      </c>
      <c r="W65">
        <v>28.653354</v>
      </c>
      <c r="X65">
        <v>124.53041899999999</v>
      </c>
      <c r="Y65">
        <v>0</v>
      </c>
      <c r="Z65">
        <v>6.3571859999999996</v>
      </c>
      <c r="AA65">
        <v>0</v>
      </c>
      <c r="AB65">
        <v>9.6975750000000005</v>
      </c>
      <c r="AC65">
        <v>9.3875050000000009</v>
      </c>
      <c r="AD65">
        <v>35.493949000000001</v>
      </c>
      <c r="AE65">
        <v>47.953459000000002</v>
      </c>
      <c r="AF65">
        <v>27.736180000000001</v>
      </c>
      <c r="AG65">
        <v>38.33052</v>
      </c>
      <c r="AH65">
        <v>113.445865</v>
      </c>
      <c r="AI65">
        <v>0</v>
      </c>
      <c r="AJ65">
        <v>0</v>
      </c>
      <c r="AK65">
        <v>0</v>
      </c>
      <c r="AL65">
        <v>57.484139999999996</v>
      </c>
      <c r="AM65">
        <v>0</v>
      </c>
      <c r="AN65">
        <v>0.77935600000000005</v>
      </c>
      <c r="AO65">
        <v>27.94764</v>
      </c>
      <c r="AP65">
        <v>11.18313</v>
      </c>
      <c r="AQ65">
        <v>60.37668</v>
      </c>
      <c r="AR65">
        <v>27.842880000000001</v>
      </c>
      <c r="AS65">
        <v>20.616534999999999</v>
      </c>
      <c r="AT65">
        <v>9.9134360000000008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</v>
      </c>
      <c r="BA65">
        <f t="shared" si="1"/>
        <v>2178.9987980000001</v>
      </c>
      <c r="BD65">
        <v>21.17</v>
      </c>
      <c r="BE65">
        <v>3.95</v>
      </c>
      <c r="BF65">
        <v>1.34</v>
      </c>
      <c r="BG65">
        <v>1.92</v>
      </c>
      <c r="BH65">
        <v>5.0999999999999996</v>
      </c>
      <c r="BI65">
        <v>4.6399999999999997</v>
      </c>
      <c r="BJ65">
        <v>3.02</v>
      </c>
      <c r="BK65">
        <v>2.97</v>
      </c>
      <c r="BL65">
        <v>1.45</v>
      </c>
      <c r="BM65">
        <v>0</v>
      </c>
      <c r="BN65">
        <v>0.48</v>
      </c>
      <c r="BO65">
        <v>13.68</v>
      </c>
      <c r="BP65">
        <v>3.62</v>
      </c>
      <c r="BQ65">
        <v>4.28</v>
      </c>
      <c r="BR65">
        <v>0.99</v>
      </c>
      <c r="BS65">
        <v>0.39</v>
      </c>
      <c r="BT65">
        <v>0</v>
      </c>
      <c r="BU65">
        <v>0</v>
      </c>
      <c r="BV65">
        <v>0</v>
      </c>
      <c r="BW65">
        <f t="shared" si="2"/>
        <v>69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114.779355</v>
      </c>
      <c r="L66">
        <v>532.87725999999998</v>
      </c>
      <c r="M66">
        <v>44.62</v>
      </c>
      <c r="N66">
        <v>114.58125</v>
      </c>
      <c r="O66">
        <v>119.955656</v>
      </c>
      <c r="P66">
        <v>135.13069999999999</v>
      </c>
      <c r="Q66">
        <v>7.4829679999999996</v>
      </c>
      <c r="R66">
        <v>15.583341000000001</v>
      </c>
      <c r="S66">
        <v>13.760161999999999</v>
      </c>
      <c r="T66">
        <v>0</v>
      </c>
      <c r="U66">
        <v>338.50574999999998</v>
      </c>
      <c r="V66">
        <v>14.999302999999999</v>
      </c>
      <c r="W66">
        <v>28.653354</v>
      </c>
      <c r="X66">
        <v>124.53041899999999</v>
      </c>
      <c r="Y66">
        <v>0</v>
      </c>
      <c r="Z66">
        <v>6.3571859999999996</v>
      </c>
      <c r="AA66">
        <v>0</v>
      </c>
      <c r="AB66">
        <v>12.671498</v>
      </c>
      <c r="AC66">
        <v>9.3875050000000009</v>
      </c>
      <c r="AD66">
        <v>35.493949000000001</v>
      </c>
      <c r="AE66">
        <v>47.953459000000002</v>
      </c>
      <c r="AF66">
        <v>27.736180000000001</v>
      </c>
      <c r="AG66">
        <v>38.33052</v>
      </c>
      <c r="AH66">
        <v>113.445865</v>
      </c>
      <c r="AI66">
        <v>0</v>
      </c>
      <c r="AJ66">
        <v>0</v>
      </c>
      <c r="AK66">
        <v>0</v>
      </c>
      <c r="AL66">
        <v>57.484139999999996</v>
      </c>
      <c r="AM66">
        <v>0</v>
      </c>
      <c r="AN66">
        <v>0.77935600000000005</v>
      </c>
      <c r="AO66">
        <v>27.94764</v>
      </c>
      <c r="AP66">
        <v>11.18313</v>
      </c>
      <c r="AQ66">
        <v>60.37668</v>
      </c>
      <c r="AR66">
        <v>27.842880000000001</v>
      </c>
      <c r="AS66">
        <v>20.616534999999999</v>
      </c>
      <c r="AT66">
        <v>9.9134360000000008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</v>
      </c>
      <c r="BA66">
        <f t="shared" si="1"/>
        <v>2181.9794769999999</v>
      </c>
      <c r="BD66">
        <v>21.17</v>
      </c>
      <c r="BE66">
        <v>3.95</v>
      </c>
      <c r="BF66">
        <v>1.34</v>
      </c>
      <c r="BG66">
        <v>1.92</v>
      </c>
      <c r="BH66">
        <v>5.0999999999999996</v>
      </c>
      <c r="BI66">
        <v>4.6399999999999997</v>
      </c>
      <c r="BJ66">
        <v>3.02</v>
      </c>
      <c r="BK66">
        <v>2.97</v>
      </c>
      <c r="BL66">
        <v>1.45</v>
      </c>
      <c r="BM66">
        <v>0</v>
      </c>
      <c r="BN66">
        <v>0.48</v>
      </c>
      <c r="BO66">
        <v>13.68</v>
      </c>
      <c r="BP66">
        <v>3.62</v>
      </c>
      <c r="BQ66">
        <v>4.28</v>
      </c>
      <c r="BR66">
        <v>0.99</v>
      </c>
      <c r="BS66">
        <v>0.39</v>
      </c>
      <c r="BT66">
        <v>0</v>
      </c>
      <c r="BU66">
        <v>0</v>
      </c>
      <c r="BV66">
        <v>0</v>
      </c>
      <c r="BW66">
        <f t="shared" si="2"/>
        <v>69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114.75411</v>
      </c>
      <c r="L67">
        <v>532.87725999999998</v>
      </c>
      <c r="M67">
        <v>44.62</v>
      </c>
      <c r="N67">
        <v>114.58125</v>
      </c>
      <c r="O67">
        <v>119.955656</v>
      </c>
      <c r="P67">
        <v>135.13069999999999</v>
      </c>
      <c r="Q67">
        <v>7.4829679999999996</v>
      </c>
      <c r="R67">
        <v>15.583341000000001</v>
      </c>
      <c r="S67">
        <v>12.267053000000001</v>
      </c>
      <c r="T67">
        <v>0</v>
      </c>
      <c r="U67">
        <v>338.50574999999998</v>
      </c>
      <c r="V67">
        <v>14.999302999999999</v>
      </c>
      <c r="W67">
        <v>28.653354</v>
      </c>
      <c r="X67">
        <v>124.53041899999999</v>
      </c>
      <c r="Y67">
        <v>0</v>
      </c>
      <c r="Z67">
        <v>6.3571859999999996</v>
      </c>
      <c r="AA67">
        <v>0</v>
      </c>
      <c r="AB67">
        <v>12.671498</v>
      </c>
      <c r="AC67">
        <v>9.3875050000000009</v>
      </c>
      <c r="AD67">
        <v>35.493949000000001</v>
      </c>
      <c r="AE67">
        <v>47.953459000000002</v>
      </c>
      <c r="AF67">
        <v>27.736180000000001</v>
      </c>
      <c r="AG67">
        <v>38.33052</v>
      </c>
      <c r="AH67">
        <v>113.445865</v>
      </c>
      <c r="AI67">
        <v>0</v>
      </c>
      <c r="AJ67">
        <v>0</v>
      </c>
      <c r="AK67">
        <v>0</v>
      </c>
      <c r="AL67">
        <v>47.339880000000001</v>
      </c>
      <c r="AM67">
        <v>0</v>
      </c>
      <c r="AN67">
        <v>0.77935600000000005</v>
      </c>
      <c r="AO67">
        <v>27.94764</v>
      </c>
      <c r="AP67">
        <v>5.5915650000000001</v>
      </c>
      <c r="AQ67">
        <v>60.37668</v>
      </c>
      <c r="AR67">
        <v>23.559360000000002</v>
      </c>
      <c r="AS67">
        <v>22.182348000000001</v>
      </c>
      <c r="AT67">
        <v>9.9134360000000008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68.309999999999988</v>
      </c>
      <c r="BA67">
        <f t="shared" si="1"/>
        <v>2161.3175909999995</v>
      </c>
      <c r="BD67">
        <v>21.17</v>
      </c>
      <c r="BE67">
        <v>3.95</v>
      </c>
      <c r="BF67">
        <v>1.28</v>
      </c>
      <c r="BG67">
        <v>1.92</v>
      </c>
      <c r="BH67">
        <v>5.0999999999999996</v>
      </c>
      <c r="BI67">
        <v>4.6399999999999997</v>
      </c>
      <c r="BJ67">
        <v>3.02</v>
      </c>
      <c r="BK67">
        <v>2.98</v>
      </c>
      <c r="BL67">
        <v>0.81</v>
      </c>
      <c r="BM67">
        <v>0</v>
      </c>
      <c r="BN67">
        <v>0.48</v>
      </c>
      <c r="BO67">
        <v>13.68</v>
      </c>
      <c r="BP67">
        <v>3.62</v>
      </c>
      <c r="BQ67">
        <v>4.28</v>
      </c>
      <c r="BR67">
        <v>0.99</v>
      </c>
      <c r="BS67">
        <v>0.39</v>
      </c>
      <c r="BT67">
        <v>0</v>
      </c>
      <c r="BU67">
        <v>0</v>
      </c>
      <c r="BV67">
        <v>0</v>
      </c>
      <c r="BW67">
        <f t="shared" si="2"/>
        <v>68.309999999999988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114.749461</v>
      </c>
      <c r="L68">
        <v>532.87725999999998</v>
      </c>
      <c r="M68">
        <v>44.62</v>
      </c>
      <c r="N68">
        <v>114.58125</v>
      </c>
      <c r="O68">
        <v>119.955656</v>
      </c>
      <c r="P68">
        <v>135.13069999999999</v>
      </c>
      <c r="Q68">
        <v>7.4829679999999996</v>
      </c>
      <c r="R68">
        <v>15.583341000000001</v>
      </c>
      <c r="S68">
        <v>12.267053000000001</v>
      </c>
      <c r="T68">
        <v>0</v>
      </c>
      <c r="U68">
        <v>338.50574999999998</v>
      </c>
      <c r="V68">
        <v>14.999302999999999</v>
      </c>
      <c r="W68">
        <v>28.653354</v>
      </c>
      <c r="X68">
        <v>124.53041899999999</v>
      </c>
      <c r="Y68">
        <v>0</v>
      </c>
      <c r="Z68">
        <v>6.3571859999999996</v>
      </c>
      <c r="AA68">
        <v>0</v>
      </c>
      <c r="AB68">
        <v>12.671498</v>
      </c>
      <c r="AC68">
        <v>9.3875050000000009</v>
      </c>
      <c r="AD68">
        <v>35.493949000000001</v>
      </c>
      <c r="AE68">
        <v>47.953459000000002</v>
      </c>
      <c r="AF68">
        <v>27.736180000000001</v>
      </c>
      <c r="AG68">
        <v>38.33052</v>
      </c>
      <c r="AH68">
        <v>113.445865</v>
      </c>
      <c r="AI68">
        <v>0</v>
      </c>
      <c r="AJ68">
        <v>0</v>
      </c>
      <c r="AK68">
        <v>0</v>
      </c>
      <c r="AL68">
        <v>47.339880000000001</v>
      </c>
      <c r="AM68">
        <v>0</v>
      </c>
      <c r="AN68">
        <v>0.77935600000000005</v>
      </c>
      <c r="AO68">
        <v>27.94764</v>
      </c>
      <c r="AP68">
        <v>5.5915650000000001</v>
      </c>
      <c r="AQ68">
        <v>60.37668</v>
      </c>
      <c r="AR68">
        <v>23.559360000000002</v>
      </c>
      <c r="AS68">
        <v>22.182348000000001</v>
      </c>
      <c r="AT68">
        <v>9.9134360000000008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68.329999999999984</v>
      </c>
      <c r="BA68">
        <f t="shared" ref="BA68:BA99" si="4">SUM(B68:AZ68)</f>
        <v>2161.3329419999995</v>
      </c>
      <c r="BD68">
        <v>21.17</v>
      </c>
      <c r="BE68">
        <v>3.95</v>
      </c>
      <c r="BF68">
        <v>1.28</v>
      </c>
      <c r="BG68">
        <v>1.92</v>
      </c>
      <c r="BH68">
        <v>5.0999999999999996</v>
      </c>
      <c r="BI68">
        <v>4.6399999999999997</v>
      </c>
      <c r="BJ68">
        <v>3.02</v>
      </c>
      <c r="BK68">
        <v>2.98</v>
      </c>
      <c r="BL68">
        <v>0.83</v>
      </c>
      <c r="BM68">
        <v>0</v>
      </c>
      <c r="BN68">
        <v>0.48</v>
      </c>
      <c r="BO68">
        <v>13.68</v>
      </c>
      <c r="BP68">
        <v>3.62</v>
      </c>
      <c r="BQ68">
        <v>4.28</v>
      </c>
      <c r="BR68">
        <v>0.99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68.329999999999984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144.75581600000001</v>
      </c>
      <c r="L69">
        <v>532.87725999999998</v>
      </c>
      <c r="M69">
        <v>44.62</v>
      </c>
      <c r="N69">
        <v>114.58125</v>
      </c>
      <c r="O69">
        <v>119.955656</v>
      </c>
      <c r="P69">
        <v>135.13069999999999</v>
      </c>
      <c r="Q69">
        <v>16.782755999999999</v>
      </c>
      <c r="R69">
        <v>33.642510000000001</v>
      </c>
      <c r="S69">
        <v>21.075189999999999</v>
      </c>
      <c r="T69">
        <v>0</v>
      </c>
      <c r="U69">
        <v>338.50574999999998</v>
      </c>
      <c r="V69">
        <v>14.999302999999999</v>
      </c>
      <c r="W69">
        <v>28.653354</v>
      </c>
      <c r="X69">
        <v>124.53041899999999</v>
      </c>
      <c r="Y69">
        <v>0</v>
      </c>
      <c r="Z69">
        <v>6.3571859999999996</v>
      </c>
      <c r="AA69">
        <v>0</v>
      </c>
      <c r="AB69">
        <v>12.671498</v>
      </c>
      <c r="AC69">
        <v>9.3875050000000009</v>
      </c>
      <c r="AD69">
        <v>35.493949000000001</v>
      </c>
      <c r="AE69">
        <v>47.953459000000002</v>
      </c>
      <c r="AF69">
        <v>27.736180000000001</v>
      </c>
      <c r="AG69">
        <v>38.33052</v>
      </c>
      <c r="AH69">
        <v>113.445865</v>
      </c>
      <c r="AI69">
        <v>0</v>
      </c>
      <c r="AJ69">
        <v>0</v>
      </c>
      <c r="AK69">
        <v>0</v>
      </c>
      <c r="AL69">
        <v>47.339880000000001</v>
      </c>
      <c r="AM69">
        <v>0</v>
      </c>
      <c r="AN69">
        <v>0.77935600000000005</v>
      </c>
      <c r="AO69">
        <v>27.94764</v>
      </c>
      <c r="AP69">
        <v>5.5915650000000001</v>
      </c>
      <c r="AQ69">
        <v>60.37668</v>
      </c>
      <c r="AR69">
        <v>51.402239999999999</v>
      </c>
      <c r="AS69">
        <v>27.401724000000002</v>
      </c>
      <c r="AT69">
        <v>9.9134360000000008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67.279999999999987</v>
      </c>
      <c r="BA69">
        <f t="shared" si="4"/>
        <v>2259.5186469999994</v>
      </c>
      <c r="BD69">
        <v>21.17</v>
      </c>
      <c r="BE69">
        <v>3.95</v>
      </c>
      <c r="BF69">
        <v>0.77</v>
      </c>
      <c r="BG69">
        <v>1.92</v>
      </c>
      <c r="BH69">
        <v>5.0999999999999996</v>
      </c>
      <c r="BI69">
        <v>4.6399999999999997</v>
      </c>
      <c r="BJ69">
        <v>3.02</v>
      </c>
      <c r="BK69">
        <v>2.48</v>
      </c>
      <c r="BL69">
        <v>0.79</v>
      </c>
      <c r="BM69">
        <v>0</v>
      </c>
      <c r="BN69">
        <v>0.48</v>
      </c>
      <c r="BO69">
        <v>13.68</v>
      </c>
      <c r="BP69">
        <v>3.62</v>
      </c>
      <c r="BQ69">
        <v>4.28</v>
      </c>
      <c r="BR69">
        <v>0.99</v>
      </c>
      <c r="BS69">
        <v>0.39</v>
      </c>
      <c r="BT69">
        <v>0</v>
      </c>
      <c r="BU69">
        <v>0</v>
      </c>
      <c r="BV69">
        <v>0</v>
      </c>
      <c r="BW69">
        <f t="shared" si="5"/>
        <v>67.279999999999987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161.24581599999999</v>
      </c>
      <c r="L70">
        <v>532.87725999999998</v>
      </c>
      <c r="M70">
        <v>44.62</v>
      </c>
      <c r="N70">
        <v>114.58125</v>
      </c>
      <c r="O70">
        <v>119.955656</v>
      </c>
      <c r="P70">
        <v>135.13069999999999</v>
      </c>
      <c r="Q70">
        <v>16.782755999999999</v>
      </c>
      <c r="R70">
        <v>33.642510000000001</v>
      </c>
      <c r="S70">
        <v>21.075189999999999</v>
      </c>
      <c r="T70">
        <v>0</v>
      </c>
      <c r="U70">
        <v>338.50574999999998</v>
      </c>
      <c r="V70">
        <v>14.999302999999999</v>
      </c>
      <c r="W70">
        <v>28.653354</v>
      </c>
      <c r="X70">
        <v>124.53041899999999</v>
      </c>
      <c r="Y70">
        <v>0</v>
      </c>
      <c r="Z70">
        <v>6.3571859999999996</v>
      </c>
      <c r="AA70">
        <v>13.563510000000001</v>
      </c>
      <c r="AB70">
        <v>12.671498</v>
      </c>
      <c r="AC70">
        <v>9.3875050000000009</v>
      </c>
      <c r="AD70">
        <v>35.493949000000001</v>
      </c>
      <c r="AE70">
        <v>47.953459000000002</v>
      </c>
      <c r="AF70">
        <v>27.736180000000001</v>
      </c>
      <c r="AG70">
        <v>38.33052</v>
      </c>
      <c r="AH70">
        <v>113.445865</v>
      </c>
      <c r="AI70">
        <v>0</v>
      </c>
      <c r="AJ70">
        <v>0</v>
      </c>
      <c r="AK70">
        <v>0</v>
      </c>
      <c r="AL70">
        <v>47.339880000000001</v>
      </c>
      <c r="AM70">
        <v>0</v>
      </c>
      <c r="AN70">
        <v>0.77935600000000005</v>
      </c>
      <c r="AO70">
        <v>27.94764</v>
      </c>
      <c r="AP70">
        <v>5.5915650000000001</v>
      </c>
      <c r="AQ70">
        <v>60.37668</v>
      </c>
      <c r="AR70">
        <v>51.402239999999999</v>
      </c>
      <c r="AS70">
        <v>27.401724000000002</v>
      </c>
      <c r="AT70">
        <v>9.9134360000000008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67.279999999999987</v>
      </c>
      <c r="BA70">
        <f t="shared" si="4"/>
        <v>2289.5721569999996</v>
      </c>
      <c r="BD70">
        <v>21.17</v>
      </c>
      <c r="BE70">
        <v>3.95</v>
      </c>
      <c r="BF70">
        <v>0.77</v>
      </c>
      <c r="BG70">
        <v>1.92</v>
      </c>
      <c r="BH70">
        <v>5.0999999999999996</v>
      </c>
      <c r="BI70">
        <v>4.6399999999999997</v>
      </c>
      <c r="BJ70">
        <v>3.02</v>
      </c>
      <c r="BK70">
        <v>2.48</v>
      </c>
      <c r="BL70">
        <v>0.79</v>
      </c>
      <c r="BM70">
        <v>0</v>
      </c>
      <c r="BN70">
        <v>0.48</v>
      </c>
      <c r="BO70">
        <v>13.68</v>
      </c>
      <c r="BP70">
        <v>3.62</v>
      </c>
      <c r="BQ70">
        <v>4.28</v>
      </c>
      <c r="BR70">
        <v>0.99</v>
      </c>
      <c r="BS70">
        <v>0.39</v>
      </c>
      <c r="BT70">
        <v>0</v>
      </c>
      <c r="BU70">
        <v>0</v>
      </c>
      <c r="BV70">
        <v>0</v>
      </c>
      <c r="BW70">
        <f t="shared" si="5"/>
        <v>67.279999999999987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181.40765400000001</v>
      </c>
      <c r="L71">
        <v>532.87725999999998</v>
      </c>
      <c r="M71">
        <v>44.62</v>
      </c>
      <c r="N71">
        <v>114.58125</v>
      </c>
      <c r="O71">
        <v>119.955656</v>
      </c>
      <c r="P71">
        <v>135.13069999999999</v>
      </c>
      <c r="Q71">
        <v>16.782755999999999</v>
      </c>
      <c r="R71">
        <v>33.642510000000001</v>
      </c>
      <c r="S71">
        <v>21.075189999999999</v>
      </c>
      <c r="T71">
        <v>0</v>
      </c>
      <c r="U71">
        <v>338.50574999999998</v>
      </c>
      <c r="V71">
        <v>14.714898</v>
      </c>
      <c r="W71">
        <v>28.653354</v>
      </c>
      <c r="X71">
        <v>124.53041899999999</v>
      </c>
      <c r="Y71">
        <v>0</v>
      </c>
      <c r="Z71">
        <v>6.3571859999999996</v>
      </c>
      <c r="AA71">
        <v>13.563510000000001</v>
      </c>
      <c r="AB71">
        <v>12.671498</v>
      </c>
      <c r="AC71">
        <v>9.3875050000000009</v>
      </c>
      <c r="AD71">
        <v>35.493949000000001</v>
      </c>
      <c r="AE71">
        <v>47.953459000000002</v>
      </c>
      <c r="AF71">
        <v>27.736180000000001</v>
      </c>
      <c r="AG71">
        <v>38.33052</v>
      </c>
      <c r="AH71">
        <v>113.445865</v>
      </c>
      <c r="AI71">
        <v>0</v>
      </c>
      <c r="AJ71">
        <v>0</v>
      </c>
      <c r="AK71">
        <v>0</v>
      </c>
      <c r="AL71">
        <v>47.339880000000001</v>
      </c>
      <c r="AM71">
        <v>0</v>
      </c>
      <c r="AN71">
        <v>0.77935600000000005</v>
      </c>
      <c r="AO71">
        <v>27.94764</v>
      </c>
      <c r="AP71">
        <v>11.18313</v>
      </c>
      <c r="AQ71">
        <v>60.37668</v>
      </c>
      <c r="AR71">
        <v>27.842880000000001</v>
      </c>
      <c r="AS71">
        <v>22.182348000000001</v>
      </c>
      <c r="AT71">
        <v>9.9134360000000008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66.489999999999981</v>
      </c>
      <c r="BA71">
        <f t="shared" si="4"/>
        <v>2285.4724189999988</v>
      </c>
      <c r="BD71">
        <v>21.17</v>
      </c>
      <c r="BE71">
        <v>3.47</v>
      </c>
      <c r="BF71">
        <v>0.77</v>
      </c>
      <c r="BG71">
        <v>1.92</v>
      </c>
      <c r="BH71">
        <v>5.0999999999999996</v>
      </c>
      <c r="BI71">
        <v>4.6399999999999997</v>
      </c>
      <c r="BJ71">
        <v>2.71</v>
      </c>
      <c r="BK71">
        <v>2.48</v>
      </c>
      <c r="BL71">
        <v>0.79</v>
      </c>
      <c r="BM71">
        <v>0</v>
      </c>
      <c r="BN71">
        <v>0.48</v>
      </c>
      <c r="BO71">
        <v>13.68</v>
      </c>
      <c r="BP71">
        <v>3.62</v>
      </c>
      <c r="BQ71">
        <v>4.28</v>
      </c>
      <c r="BR71">
        <v>0.99</v>
      </c>
      <c r="BS71">
        <v>0.39</v>
      </c>
      <c r="BT71">
        <v>0</v>
      </c>
      <c r="BU71">
        <v>0</v>
      </c>
      <c r="BV71">
        <v>0</v>
      </c>
      <c r="BW71">
        <f t="shared" si="5"/>
        <v>66.489999999999981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181.40765400000001</v>
      </c>
      <c r="L72">
        <v>512.57709999999997</v>
      </c>
      <c r="M72">
        <v>44.62</v>
      </c>
      <c r="N72">
        <v>114.58125</v>
      </c>
      <c r="O72">
        <v>119.955656</v>
      </c>
      <c r="P72">
        <v>135.13069999999999</v>
      </c>
      <c r="Q72">
        <v>16.782755999999999</v>
      </c>
      <c r="R72">
        <v>33.642510000000001</v>
      </c>
      <c r="S72">
        <v>21.075189999999999</v>
      </c>
      <c r="T72">
        <v>0</v>
      </c>
      <c r="U72">
        <v>338.50574999999998</v>
      </c>
      <c r="V72">
        <v>14.714898</v>
      </c>
      <c r="W72">
        <v>28.653354</v>
      </c>
      <c r="X72">
        <v>124.53041899999999</v>
      </c>
      <c r="Y72">
        <v>0</v>
      </c>
      <c r="Z72">
        <v>6.3571859999999996</v>
      </c>
      <c r="AA72">
        <v>27.255758</v>
      </c>
      <c r="AB72">
        <v>12.671498</v>
      </c>
      <c r="AC72">
        <v>9.3875050000000009</v>
      </c>
      <c r="AD72">
        <v>35.493949000000001</v>
      </c>
      <c r="AE72">
        <v>47.953459000000002</v>
      </c>
      <c r="AF72">
        <v>27.736180000000001</v>
      </c>
      <c r="AG72">
        <v>38.33052</v>
      </c>
      <c r="AH72">
        <v>136.13503800000001</v>
      </c>
      <c r="AI72">
        <v>0</v>
      </c>
      <c r="AJ72">
        <v>0</v>
      </c>
      <c r="AK72">
        <v>0</v>
      </c>
      <c r="AL72">
        <v>47.339880000000001</v>
      </c>
      <c r="AM72">
        <v>0</v>
      </c>
      <c r="AN72">
        <v>0.77935600000000005</v>
      </c>
      <c r="AO72">
        <v>27.94764</v>
      </c>
      <c r="AP72">
        <v>11.18313</v>
      </c>
      <c r="AQ72">
        <v>60.37668</v>
      </c>
      <c r="AR72">
        <v>27.842880000000001</v>
      </c>
      <c r="AS72">
        <v>22.182348000000001</v>
      </c>
      <c r="AT72">
        <v>9.9134360000000008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66.339999999999989</v>
      </c>
      <c r="BA72">
        <f t="shared" si="4"/>
        <v>2301.4036799999994</v>
      </c>
      <c r="BD72">
        <v>21.17</v>
      </c>
      <c r="BE72">
        <v>3.47</v>
      </c>
      <c r="BF72">
        <v>0.77</v>
      </c>
      <c r="BG72">
        <v>1.92</v>
      </c>
      <c r="BH72">
        <v>5.0999999999999996</v>
      </c>
      <c r="BI72">
        <v>4.6399999999999997</v>
      </c>
      <c r="BJ72">
        <v>2.56</v>
      </c>
      <c r="BK72">
        <v>2.48</v>
      </c>
      <c r="BL72">
        <v>0.79</v>
      </c>
      <c r="BM72">
        <v>0</v>
      </c>
      <c r="BN72">
        <v>0.48</v>
      </c>
      <c r="BO72">
        <v>13.68</v>
      </c>
      <c r="BP72">
        <v>3.62</v>
      </c>
      <c r="BQ72">
        <v>4.28</v>
      </c>
      <c r="BR72">
        <v>0.99</v>
      </c>
      <c r="BS72">
        <v>0.39</v>
      </c>
      <c r="BT72">
        <v>0</v>
      </c>
      <c r="BU72">
        <v>0</v>
      </c>
      <c r="BV72">
        <v>0</v>
      </c>
      <c r="BW72">
        <f t="shared" si="5"/>
        <v>66.339999999999989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181.40765400000001</v>
      </c>
      <c r="L73">
        <v>546.52710000000002</v>
      </c>
      <c r="M73">
        <v>44.62</v>
      </c>
      <c r="N73">
        <v>114.58125</v>
      </c>
      <c r="O73">
        <v>119.955656</v>
      </c>
      <c r="P73">
        <v>135.13069999999999</v>
      </c>
      <c r="Q73">
        <v>16.782755999999999</v>
      </c>
      <c r="R73">
        <v>33.642510000000001</v>
      </c>
      <c r="S73">
        <v>21.075189999999999</v>
      </c>
      <c r="T73">
        <v>0</v>
      </c>
      <c r="U73">
        <v>338.50574999999998</v>
      </c>
      <c r="V73">
        <v>14.714898</v>
      </c>
      <c r="W73">
        <v>28.653354</v>
      </c>
      <c r="X73">
        <v>124.53041899999999</v>
      </c>
      <c r="Y73">
        <v>0</v>
      </c>
      <c r="Z73">
        <v>6.3571859999999996</v>
      </c>
      <c r="AA73">
        <v>40.883637999999998</v>
      </c>
      <c r="AB73">
        <v>12.671498</v>
      </c>
      <c r="AC73">
        <v>9.3875050000000009</v>
      </c>
      <c r="AD73">
        <v>35.493949000000001</v>
      </c>
      <c r="AE73">
        <v>47.953459000000002</v>
      </c>
      <c r="AF73">
        <v>27.736180000000001</v>
      </c>
      <c r="AG73">
        <v>38.33052</v>
      </c>
      <c r="AH73">
        <v>136.13503800000001</v>
      </c>
      <c r="AI73">
        <v>0</v>
      </c>
      <c r="AJ73">
        <v>0</v>
      </c>
      <c r="AK73">
        <v>0</v>
      </c>
      <c r="AL73">
        <v>47.339880000000001</v>
      </c>
      <c r="AM73">
        <v>0</v>
      </c>
      <c r="AN73">
        <v>0.83502399999999999</v>
      </c>
      <c r="AO73">
        <v>27.94764</v>
      </c>
      <c r="AP73">
        <v>11.18313</v>
      </c>
      <c r="AQ73">
        <v>60.37668</v>
      </c>
      <c r="AR73">
        <v>27.842880000000001</v>
      </c>
      <c r="AS73">
        <v>22.182348000000001</v>
      </c>
      <c r="AT73">
        <v>9.9134360000000008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66.339999999999989</v>
      </c>
      <c r="BA73">
        <f t="shared" si="4"/>
        <v>2349.0372279999992</v>
      </c>
      <c r="BD73">
        <v>21.17</v>
      </c>
      <c r="BE73">
        <v>3.47</v>
      </c>
      <c r="BF73">
        <v>0.77</v>
      </c>
      <c r="BG73">
        <v>1.92</v>
      </c>
      <c r="BH73">
        <v>5.0999999999999996</v>
      </c>
      <c r="BI73">
        <v>4.6399999999999997</v>
      </c>
      <c r="BJ73">
        <v>2.56</v>
      </c>
      <c r="BK73">
        <v>2.48</v>
      </c>
      <c r="BL73">
        <v>0.79</v>
      </c>
      <c r="BM73">
        <v>0</v>
      </c>
      <c r="BN73">
        <v>0.48</v>
      </c>
      <c r="BO73">
        <v>13.68</v>
      </c>
      <c r="BP73">
        <v>3.62</v>
      </c>
      <c r="BQ73">
        <v>4.28</v>
      </c>
      <c r="BR73">
        <v>0.99</v>
      </c>
      <c r="BS73">
        <v>0.39</v>
      </c>
      <c r="BT73">
        <v>0</v>
      </c>
      <c r="BU73">
        <v>0</v>
      </c>
      <c r="BV73">
        <v>0</v>
      </c>
      <c r="BW73">
        <f t="shared" si="5"/>
        <v>66.339999999999989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181.40765400000001</v>
      </c>
      <c r="L74">
        <v>563.98710000000005</v>
      </c>
      <c r="M74">
        <v>44.62</v>
      </c>
      <c r="N74">
        <v>114.58125</v>
      </c>
      <c r="O74">
        <v>119.955656</v>
      </c>
      <c r="P74">
        <v>135.13069999999999</v>
      </c>
      <c r="Q74">
        <v>16.782755999999999</v>
      </c>
      <c r="R74">
        <v>33.642510000000001</v>
      </c>
      <c r="S74">
        <v>21.075189999999999</v>
      </c>
      <c r="T74">
        <v>0</v>
      </c>
      <c r="U74">
        <v>338.50574999999998</v>
      </c>
      <c r="V74">
        <v>14.714898</v>
      </c>
      <c r="W74">
        <v>28.653354</v>
      </c>
      <c r="X74">
        <v>124.53041899999999</v>
      </c>
      <c r="Y74">
        <v>0</v>
      </c>
      <c r="Z74">
        <v>6.3571859999999996</v>
      </c>
      <c r="AA74">
        <v>40.883637999999998</v>
      </c>
      <c r="AB74">
        <v>12.671498</v>
      </c>
      <c r="AC74">
        <v>9.3875050000000009</v>
      </c>
      <c r="AD74">
        <v>35.493949000000001</v>
      </c>
      <c r="AE74">
        <v>47.953459000000002</v>
      </c>
      <c r="AF74">
        <v>27.736180000000001</v>
      </c>
      <c r="AG74">
        <v>38.33052</v>
      </c>
      <c r="AH74">
        <v>136.13503800000001</v>
      </c>
      <c r="AI74">
        <v>0</v>
      </c>
      <c r="AJ74">
        <v>0</v>
      </c>
      <c r="AK74">
        <v>0</v>
      </c>
      <c r="AL74">
        <v>47.339880000000001</v>
      </c>
      <c r="AM74">
        <v>5.0427390000000001</v>
      </c>
      <c r="AN74">
        <v>0.83502399999999999</v>
      </c>
      <c r="AO74">
        <v>27.94764</v>
      </c>
      <c r="AP74">
        <v>11.18313</v>
      </c>
      <c r="AQ74">
        <v>60.37668</v>
      </c>
      <c r="AR74">
        <v>27.842880000000001</v>
      </c>
      <c r="AS74">
        <v>22.182348000000001</v>
      </c>
      <c r="AT74">
        <v>9.9134360000000008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66.339999999999989</v>
      </c>
      <c r="BA74">
        <f t="shared" si="4"/>
        <v>2371.5399669999993</v>
      </c>
      <c r="BD74">
        <v>21.17</v>
      </c>
      <c r="BE74">
        <v>3.47</v>
      </c>
      <c r="BF74">
        <v>0.77</v>
      </c>
      <c r="BG74">
        <v>1.92</v>
      </c>
      <c r="BH74">
        <v>5.0999999999999996</v>
      </c>
      <c r="BI74">
        <v>4.6399999999999997</v>
      </c>
      <c r="BJ74">
        <v>2.56</v>
      </c>
      <c r="BK74">
        <v>2.48</v>
      </c>
      <c r="BL74">
        <v>0.79</v>
      </c>
      <c r="BM74">
        <v>0</v>
      </c>
      <c r="BN74">
        <v>0.48</v>
      </c>
      <c r="BO74">
        <v>13.68</v>
      </c>
      <c r="BP74">
        <v>3.62</v>
      </c>
      <c r="BQ74">
        <v>4.28</v>
      </c>
      <c r="BR74">
        <v>0.99</v>
      </c>
      <c r="BS74">
        <v>0.39</v>
      </c>
      <c r="BT74">
        <v>0</v>
      </c>
      <c r="BU74">
        <v>0</v>
      </c>
      <c r="BV74">
        <v>0</v>
      </c>
      <c r="BW74">
        <f t="shared" si="5"/>
        <v>66.339999999999989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181.630754</v>
      </c>
      <c r="L75">
        <v>563.98710000000005</v>
      </c>
      <c r="M75">
        <v>44.62</v>
      </c>
      <c r="N75">
        <v>114.58125</v>
      </c>
      <c r="O75">
        <v>119.955656</v>
      </c>
      <c r="P75">
        <v>135.13069999999999</v>
      </c>
      <c r="Q75">
        <v>16.782755999999999</v>
      </c>
      <c r="R75">
        <v>33.642510000000001</v>
      </c>
      <c r="S75">
        <v>21.075189999999999</v>
      </c>
      <c r="T75">
        <v>0</v>
      </c>
      <c r="U75">
        <v>338.50574999999998</v>
      </c>
      <c r="V75">
        <v>13.937172</v>
      </c>
      <c r="W75">
        <v>28.653354</v>
      </c>
      <c r="X75">
        <v>123.76593800000001</v>
      </c>
      <c r="Y75">
        <v>0</v>
      </c>
      <c r="Z75">
        <v>6.3571859999999996</v>
      </c>
      <c r="AA75">
        <v>40.883637999999998</v>
      </c>
      <c r="AB75">
        <v>12.671498</v>
      </c>
      <c r="AC75">
        <v>18.775010000000002</v>
      </c>
      <c r="AD75">
        <v>35.493949000000001</v>
      </c>
      <c r="AE75">
        <v>47.953459000000002</v>
      </c>
      <c r="AF75">
        <v>27.736180000000001</v>
      </c>
      <c r="AG75">
        <v>38.33052</v>
      </c>
      <c r="AH75">
        <v>136.13503800000001</v>
      </c>
      <c r="AI75">
        <v>0</v>
      </c>
      <c r="AJ75">
        <v>0</v>
      </c>
      <c r="AK75">
        <v>0</v>
      </c>
      <c r="AL75">
        <v>56.356999999999999</v>
      </c>
      <c r="AM75">
        <v>8.4045649999999998</v>
      </c>
      <c r="AN75">
        <v>0.83502399999999999</v>
      </c>
      <c r="AO75">
        <v>27.94764</v>
      </c>
      <c r="AP75">
        <v>11.18313</v>
      </c>
      <c r="AQ75">
        <v>60.37668</v>
      </c>
      <c r="AR75">
        <v>23.559360000000002</v>
      </c>
      <c r="AS75">
        <v>22.182348000000001</v>
      </c>
      <c r="AT75">
        <v>9.9134360000000008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66.139999999999986</v>
      </c>
      <c r="BA75">
        <f t="shared" si="4"/>
        <v>2387.5037909999992</v>
      </c>
      <c r="BD75">
        <v>21.17</v>
      </c>
      <c r="BE75">
        <v>3.47</v>
      </c>
      <c r="BF75">
        <v>0.77</v>
      </c>
      <c r="BG75">
        <v>1.86</v>
      </c>
      <c r="BH75">
        <v>5.0999999999999996</v>
      </c>
      <c r="BI75">
        <v>4.55</v>
      </c>
      <c r="BJ75">
        <v>2.64</v>
      </c>
      <c r="BK75">
        <v>2.48</v>
      </c>
      <c r="BL75">
        <v>0.79</v>
      </c>
      <c r="BM75">
        <v>0</v>
      </c>
      <c r="BN75">
        <v>0.48</v>
      </c>
      <c r="BO75">
        <v>13.68</v>
      </c>
      <c r="BP75">
        <v>3.62</v>
      </c>
      <c r="BQ75">
        <v>4.1500000000000004</v>
      </c>
      <c r="BR75">
        <v>0.99</v>
      </c>
      <c r="BS75">
        <v>0.39</v>
      </c>
      <c r="BT75">
        <v>0</v>
      </c>
      <c r="BU75">
        <v>0</v>
      </c>
      <c r="BV75">
        <v>0</v>
      </c>
      <c r="BW75">
        <f t="shared" si="5"/>
        <v>66.139999999999986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209.06419700000001</v>
      </c>
      <c r="L76">
        <v>609.40220899999997</v>
      </c>
      <c r="M76">
        <v>44.62</v>
      </c>
      <c r="N76">
        <v>114.58125</v>
      </c>
      <c r="O76">
        <v>119.955656</v>
      </c>
      <c r="P76">
        <v>135.13069999999999</v>
      </c>
      <c r="Q76">
        <v>21.167155999999999</v>
      </c>
      <c r="R76">
        <v>41.118397000000002</v>
      </c>
      <c r="S76">
        <v>25.598396999999999</v>
      </c>
      <c r="T76">
        <v>0</v>
      </c>
      <c r="U76">
        <v>338.50574999999998</v>
      </c>
      <c r="V76">
        <v>14.409269</v>
      </c>
      <c r="W76">
        <v>31.010453999999999</v>
      </c>
      <c r="X76">
        <v>123.76593800000001</v>
      </c>
      <c r="Y76">
        <v>0</v>
      </c>
      <c r="Z76">
        <v>6.3571859999999996</v>
      </c>
      <c r="AA76">
        <v>40.883637999999998</v>
      </c>
      <c r="AB76">
        <v>25.549878</v>
      </c>
      <c r="AC76">
        <v>18.775010000000002</v>
      </c>
      <c r="AD76">
        <v>35.493949000000001</v>
      </c>
      <c r="AE76">
        <v>47.953459000000002</v>
      </c>
      <c r="AF76">
        <v>27.736180000000001</v>
      </c>
      <c r="AG76">
        <v>38.33052</v>
      </c>
      <c r="AH76">
        <v>136.13503800000001</v>
      </c>
      <c r="AI76">
        <v>0</v>
      </c>
      <c r="AJ76">
        <v>0</v>
      </c>
      <c r="AK76">
        <v>0</v>
      </c>
      <c r="AL76">
        <v>56.356999999999999</v>
      </c>
      <c r="AM76">
        <v>10.214779</v>
      </c>
      <c r="AN76">
        <v>0.83502399999999999</v>
      </c>
      <c r="AO76">
        <v>27.94764</v>
      </c>
      <c r="AP76">
        <v>11.18313</v>
      </c>
      <c r="AQ76">
        <v>60.37668</v>
      </c>
      <c r="AR76">
        <v>23.559360000000002</v>
      </c>
      <c r="AS76">
        <v>22.182348000000001</v>
      </c>
      <c r="AT76">
        <v>9.9134360000000008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66.139999999999986</v>
      </c>
      <c r="BA76">
        <f t="shared" si="4"/>
        <v>2494.253627999999</v>
      </c>
      <c r="BD76">
        <v>21.17</v>
      </c>
      <c r="BE76">
        <v>3.47</v>
      </c>
      <c r="BF76">
        <v>0.77</v>
      </c>
      <c r="BG76">
        <v>1.86</v>
      </c>
      <c r="BH76">
        <v>5.0999999999999996</v>
      </c>
      <c r="BI76">
        <v>4.55</v>
      </c>
      <c r="BJ76">
        <v>2.64</v>
      </c>
      <c r="BK76">
        <v>2.48</v>
      </c>
      <c r="BL76">
        <v>0.79</v>
      </c>
      <c r="BM76">
        <v>0</v>
      </c>
      <c r="BN76">
        <v>0.48</v>
      </c>
      <c r="BO76">
        <v>13.68</v>
      </c>
      <c r="BP76">
        <v>3.62</v>
      </c>
      <c r="BQ76">
        <v>4.1500000000000004</v>
      </c>
      <c r="BR76">
        <v>0.99</v>
      </c>
      <c r="BS76">
        <v>0.39</v>
      </c>
      <c r="BT76">
        <v>0</v>
      </c>
      <c r="BU76">
        <v>0</v>
      </c>
      <c r="BV76">
        <v>0</v>
      </c>
      <c r="BW76">
        <f t="shared" si="5"/>
        <v>66.139999999999986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209.06419700000001</v>
      </c>
      <c r="L77">
        <v>629.70236899999998</v>
      </c>
      <c r="M77">
        <v>44.62</v>
      </c>
      <c r="N77">
        <v>114.58125</v>
      </c>
      <c r="O77">
        <v>119.955656</v>
      </c>
      <c r="P77">
        <v>135.13069999999999</v>
      </c>
      <c r="Q77">
        <v>21.167155999999999</v>
      </c>
      <c r="R77">
        <v>41.118397000000002</v>
      </c>
      <c r="S77">
        <v>25.598396999999999</v>
      </c>
      <c r="T77">
        <v>0</v>
      </c>
      <c r="U77">
        <v>338.50574999999998</v>
      </c>
      <c r="V77">
        <v>14.409269</v>
      </c>
      <c r="W77">
        <v>31.010453999999999</v>
      </c>
      <c r="X77">
        <v>123.76593800000001</v>
      </c>
      <c r="Y77">
        <v>0</v>
      </c>
      <c r="Z77">
        <v>6.3571859999999996</v>
      </c>
      <c r="AA77">
        <v>40.883637999999998</v>
      </c>
      <c r="AB77">
        <v>25.549878</v>
      </c>
      <c r="AC77">
        <v>18.775010000000002</v>
      </c>
      <c r="AD77">
        <v>35.493949000000001</v>
      </c>
      <c r="AE77">
        <v>47.953459000000002</v>
      </c>
      <c r="AF77">
        <v>27.736180000000001</v>
      </c>
      <c r="AG77">
        <v>38.33052</v>
      </c>
      <c r="AH77">
        <v>136.13503800000001</v>
      </c>
      <c r="AI77">
        <v>3.0870250000000001</v>
      </c>
      <c r="AJ77">
        <v>0</v>
      </c>
      <c r="AK77">
        <v>0</v>
      </c>
      <c r="AL77">
        <v>56.356999999999999</v>
      </c>
      <c r="AM77">
        <v>10.214779</v>
      </c>
      <c r="AN77">
        <v>0.83502399999999999</v>
      </c>
      <c r="AO77">
        <v>27.94764</v>
      </c>
      <c r="AP77">
        <v>11.18313</v>
      </c>
      <c r="AQ77">
        <v>60.37668</v>
      </c>
      <c r="AR77">
        <v>23.559360000000002</v>
      </c>
      <c r="AS77">
        <v>22.182348000000001</v>
      </c>
      <c r="AT77">
        <v>9.9134360000000008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53.12</v>
      </c>
      <c r="BA77">
        <f t="shared" si="4"/>
        <v>2504.6208129999986</v>
      </c>
      <c r="BD77">
        <v>8.15</v>
      </c>
      <c r="BE77">
        <v>3.47</v>
      </c>
      <c r="BF77">
        <v>0.77</v>
      </c>
      <c r="BG77">
        <v>1.86</v>
      </c>
      <c r="BH77">
        <v>5.0999999999999996</v>
      </c>
      <c r="BI77">
        <v>4.55</v>
      </c>
      <c r="BJ77">
        <v>2.64</v>
      </c>
      <c r="BK77">
        <v>2.48</v>
      </c>
      <c r="BL77">
        <v>0.79</v>
      </c>
      <c r="BM77">
        <v>0</v>
      </c>
      <c r="BN77">
        <v>0.48</v>
      </c>
      <c r="BO77">
        <v>13.68</v>
      </c>
      <c r="BP77">
        <v>3.62</v>
      </c>
      <c r="BQ77">
        <v>4.1500000000000004</v>
      </c>
      <c r="BR77">
        <v>0.99</v>
      </c>
      <c r="BS77">
        <v>0.39</v>
      </c>
      <c r="BT77">
        <v>0</v>
      </c>
      <c r="BU77">
        <v>0</v>
      </c>
      <c r="BV77">
        <v>0</v>
      </c>
      <c r="BW77">
        <f t="shared" si="5"/>
        <v>53.12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209.06419700000001</v>
      </c>
      <c r="L78">
        <v>629.70236899999998</v>
      </c>
      <c r="M78">
        <v>44.62</v>
      </c>
      <c r="N78">
        <v>114.58125</v>
      </c>
      <c r="O78">
        <v>119.955656</v>
      </c>
      <c r="P78">
        <v>135.13069999999999</v>
      </c>
      <c r="Q78">
        <v>21.167155999999999</v>
      </c>
      <c r="R78">
        <v>41.118397000000002</v>
      </c>
      <c r="S78">
        <v>25.598396999999999</v>
      </c>
      <c r="T78">
        <v>0</v>
      </c>
      <c r="U78">
        <v>338.50574999999998</v>
      </c>
      <c r="V78">
        <v>13.825602999999999</v>
      </c>
      <c r="W78">
        <v>22.503554000000001</v>
      </c>
      <c r="X78">
        <v>47.696719000000002</v>
      </c>
      <c r="Y78">
        <v>0</v>
      </c>
      <c r="Z78">
        <v>6.3571859999999996</v>
      </c>
      <c r="AA78">
        <v>40.883637999999998</v>
      </c>
      <c r="AB78">
        <v>25.549878</v>
      </c>
      <c r="AC78">
        <v>18.775010000000002</v>
      </c>
      <c r="AD78">
        <v>35.493949000000001</v>
      </c>
      <c r="AE78">
        <v>47.953459000000002</v>
      </c>
      <c r="AF78">
        <v>27.736180000000001</v>
      </c>
      <c r="AG78">
        <v>38.33052</v>
      </c>
      <c r="AH78">
        <v>136.13503800000001</v>
      </c>
      <c r="AI78">
        <v>13.58291</v>
      </c>
      <c r="AJ78">
        <v>0</v>
      </c>
      <c r="AK78">
        <v>0</v>
      </c>
      <c r="AL78">
        <v>56.356999999999999</v>
      </c>
      <c r="AM78">
        <v>10.214779</v>
      </c>
      <c r="AN78">
        <v>0.83502399999999999</v>
      </c>
      <c r="AO78">
        <v>27.94764</v>
      </c>
      <c r="AP78">
        <v>11.18313</v>
      </c>
      <c r="AQ78">
        <v>60.37668</v>
      </c>
      <c r="AR78">
        <v>23.559360000000002</v>
      </c>
      <c r="AS78">
        <v>22.182348000000001</v>
      </c>
      <c r="AT78">
        <v>9.9134360000000008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53.12</v>
      </c>
      <c r="BA78">
        <f t="shared" si="4"/>
        <v>2429.9569129999991</v>
      </c>
      <c r="BD78">
        <v>8.15</v>
      </c>
      <c r="BE78">
        <v>3.47</v>
      </c>
      <c r="BF78">
        <v>0.77</v>
      </c>
      <c r="BG78">
        <v>1.86</v>
      </c>
      <c r="BH78">
        <v>5.0999999999999996</v>
      </c>
      <c r="BI78">
        <v>4.55</v>
      </c>
      <c r="BJ78">
        <v>2.64</v>
      </c>
      <c r="BK78">
        <v>2.48</v>
      </c>
      <c r="BL78">
        <v>0.79</v>
      </c>
      <c r="BM78">
        <v>0</v>
      </c>
      <c r="BN78">
        <v>0.48</v>
      </c>
      <c r="BO78">
        <v>13.68</v>
      </c>
      <c r="BP78">
        <v>3.62</v>
      </c>
      <c r="BQ78">
        <v>4.1500000000000004</v>
      </c>
      <c r="BR78">
        <v>0.99</v>
      </c>
      <c r="BS78">
        <v>0.39</v>
      </c>
      <c r="BT78">
        <v>0</v>
      </c>
      <c r="BU78">
        <v>0</v>
      </c>
      <c r="BV78">
        <v>0</v>
      </c>
      <c r="BW78">
        <f t="shared" si="5"/>
        <v>53.12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209.06419700000001</v>
      </c>
      <c r="L79">
        <v>629.70236899999998</v>
      </c>
      <c r="M79">
        <v>44.62</v>
      </c>
      <c r="N79">
        <v>114.58125</v>
      </c>
      <c r="O79">
        <v>119.955656</v>
      </c>
      <c r="P79">
        <v>135.13069999999999</v>
      </c>
      <c r="Q79">
        <v>16.645956999999999</v>
      </c>
      <c r="R79">
        <v>41.118397000000002</v>
      </c>
      <c r="S79">
        <v>25.598396999999999</v>
      </c>
      <c r="T79">
        <v>0</v>
      </c>
      <c r="U79">
        <v>338.50574999999998</v>
      </c>
      <c r="V79">
        <v>13.825602999999999</v>
      </c>
      <c r="W79">
        <v>22.503554000000001</v>
      </c>
      <c r="X79">
        <v>47.696719000000002</v>
      </c>
      <c r="Y79">
        <v>0</v>
      </c>
      <c r="Z79">
        <v>19.071558</v>
      </c>
      <c r="AA79">
        <v>40.883637999999998</v>
      </c>
      <c r="AB79">
        <v>38.324815999999998</v>
      </c>
      <c r="AC79">
        <v>28.190923999999999</v>
      </c>
      <c r="AD79">
        <v>37.416004000000001</v>
      </c>
      <c r="AE79">
        <v>47.953459000000002</v>
      </c>
      <c r="AF79">
        <v>29.266452000000001</v>
      </c>
      <c r="AG79">
        <v>38.33052</v>
      </c>
      <c r="AH79">
        <v>136.13503800000001</v>
      </c>
      <c r="AI79">
        <v>14.81772</v>
      </c>
      <c r="AJ79">
        <v>0</v>
      </c>
      <c r="AK79">
        <v>0</v>
      </c>
      <c r="AL79">
        <v>67.628399999999999</v>
      </c>
      <c r="AM79">
        <v>15.360958999999999</v>
      </c>
      <c r="AN79">
        <v>0.83502399999999999</v>
      </c>
      <c r="AO79">
        <v>27.94764</v>
      </c>
      <c r="AP79">
        <v>11.18313</v>
      </c>
      <c r="AQ79">
        <v>60.37668</v>
      </c>
      <c r="AR79">
        <v>51.402239999999999</v>
      </c>
      <c r="AS79">
        <v>26.096879999999999</v>
      </c>
      <c r="AT79">
        <v>9.9134360000000008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66.139999999999986</v>
      </c>
      <c r="BA79">
        <f t="shared" si="4"/>
        <v>2526.2230669999994</v>
      </c>
      <c r="BD79">
        <v>21.17</v>
      </c>
      <c r="BE79">
        <v>3.47</v>
      </c>
      <c r="BF79">
        <v>0.77</v>
      </c>
      <c r="BG79">
        <v>1.86</v>
      </c>
      <c r="BH79">
        <v>5.0999999999999996</v>
      </c>
      <c r="BI79">
        <v>4.55</v>
      </c>
      <c r="BJ79">
        <v>2.64</v>
      </c>
      <c r="BK79">
        <v>2.48</v>
      </c>
      <c r="BL79">
        <v>0.79</v>
      </c>
      <c r="BM79">
        <v>0</v>
      </c>
      <c r="BN79">
        <v>0.48</v>
      </c>
      <c r="BO79">
        <v>13.68</v>
      </c>
      <c r="BP79">
        <v>3.62</v>
      </c>
      <c r="BQ79">
        <v>4.1500000000000004</v>
      </c>
      <c r="BR79">
        <v>0.99</v>
      </c>
      <c r="BS79">
        <v>0.39</v>
      </c>
      <c r="BT79">
        <v>0</v>
      </c>
      <c r="BU79">
        <v>0</v>
      </c>
      <c r="BV79">
        <v>0</v>
      </c>
      <c r="BW79">
        <f t="shared" si="5"/>
        <v>66.139999999999986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209.06419700000001</v>
      </c>
      <c r="L80">
        <v>629.70236899999998</v>
      </c>
      <c r="M80">
        <v>44.62</v>
      </c>
      <c r="N80">
        <v>114.58125</v>
      </c>
      <c r="O80">
        <v>119.955656</v>
      </c>
      <c r="P80">
        <v>135.13069999999999</v>
      </c>
      <c r="Q80">
        <v>16.645956999999999</v>
      </c>
      <c r="R80">
        <v>41.118397000000002</v>
      </c>
      <c r="S80">
        <v>25.598396999999999</v>
      </c>
      <c r="T80">
        <v>0</v>
      </c>
      <c r="U80">
        <v>338.50574999999998</v>
      </c>
      <c r="V80">
        <v>13.825602999999999</v>
      </c>
      <c r="W80">
        <v>22.503554000000001</v>
      </c>
      <c r="X80">
        <v>47.696719000000002</v>
      </c>
      <c r="Y80">
        <v>0</v>
      </c>
      <c r="Z80">
        <v>19.071558</v>
      </c>
      <c r="AA80">
        <v>40.883637999999998</v>
      </c>
      <c r="AB80">
        <v>38.324815999999998</v>
      </c>
      <c r="AC80">
        <v>28.190923999999999</v>
      </c>
      <c r="AD80">
        <v>37.416004000000001</v>
      </c>
      <c r="AE80">
        <v>47.953459000000002</v>
      </c>
      <c r="AF80">
        <v>29.266452000000001</v>
      </c>
      <c r="AG80">
        <v>38.33052</v>
      </c>
      <c r="AH80">
        <v>136.13503800000001</v>
      </c>
      <c r="AI80">
        <v>47.416704000000003</v>
      </c>
      <c r="AJ80">
        <v>0</v>
      </c>
      <c r="AK80">
        <v>0</v>
      </c>
      <c r="AL80">
        <v>81.154079999999993</v>
      </c>
      <c r="AM80">
        <v>15.360958999999999</v>
      </c>
      <c r="AN80">
        <v>0.83502399999999999</v>
      </c>
      <c r="AO80">
        <v>27.94764</v>
      </c>
      <c r="AP80">
        <v>11.18313</v>
      </c>
      <c r="AQ80">
        <v>60.37668</v>
      </c>
      <c r="AR80">
        <v>51.402239999999999</v>
      </c>
      <c r="AS80">
        <v>26.096879999999999</v>
      </c>
      <c r="AT80">
        <v>9.9134360000000008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66.139999999999986</v>
      </c>
      <c r="BA80">
        <f t="shared" si="4"/>
        <v>2572.3477309999994</v>
      </c>
      <c r="BD80">
        <v>21.17</v>
      </c>
      <c r="BE80">
        <v>3.47</v>
      </c>
      <c r="BF80">
        <v>0.77</v>
      </c>
      <c r="BG80">
        <v>1.86</v>
      </c>
      <c r="BH80">
        <v>5.0999999999999996</v>
      </c>
      <c r="BI80">
        <v>4.55</v>
      </c>
      <c r="BJ80">
        <v>2.64</v>
      </c>
      <c r="BK80">
        <v>2.48</v>
      </c>
      <c r="BL80">
        <v>0.79</v>
      </c>
      <c r="BM80">
        <v>0</v>
      </c>
      <c r="BN80">
        <v>0.48</v>
      </c>
      <c r="BO80">
        <v>13.68</v>
      </c>
      <c r="BP80">
        <v>3.62</v>
      </c>
      <c r="BQ80">
        <v>4.1500000000000004</v>
      </c>
      <c r="BR80">
        <v>0.99</v>
      </c>
      <c r="BS80">
        <v>0.39</v>
      </c>
      <c r="BT80">
        <v>0</v>
      </c>
      <c r="BU80">
        <v>0</v>
      </c>
      <c r="BV80">
        <v>0</v>
      </c>
      <c r="BW80">
        <f t="shared" si="5"/>
        <v>66.139999999999986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209.06419700000001</v>
      </c>
      <c r="L81">
        <v>629.70236899999998</v>
      </c>
      <c r="M81">
        <v>44.62</v>
      </c>
      <c r="N81">
        <v>114.58125</v>
      </c>
      <c r="O81">
        <v>119.955656</v>
      </c>
      <c r="P81">
        <v>135.13069999999999</v>
      </c>
      <c r="Q81">
        <v>16.645956999999999</v>
      </c>
      <c r="R81">
        <v>41.118397000000002</v>
      </c>
      <c r="S81">
        <v>25.598396999999999</v>
      </c>
      <c r="T81">
        <v>0</v>
      </c>
      <c r="U81">
        <v>338.50574999999998</v>
      </c>
      <c r="V81">
        <v>13.825602999999999</v>
      </c>
      <c r="W81">
        <v>22.503554000000001</v>
      </c>
      <c r="X81">
        <v>47.696719000000002</v>
      </c>
      <c r="Y81">
        <v>0</v>
      </c>
      <c r="Z81">
        <v>19.071558</v>
      </c>
      <c r="AA81">
        <v>40.883637999999998</v>
      </c>
      <c r="AB81">
        <v>38.324815999999998</v>
      </c>
      <c r="AC81">
        <v>28.190923999999999</v>
      </c>
      <c r="AD81">
        <v>37.416004000000001</v>
      </c>
      <c r="AE81">
        <v>47.953459000000002</v>
      </c>
      <c r="AF81">
        <v>29.266452000000001</v>
      </c>
      <c r="AG81">
        <v>38.33052</v>
      </c>
      <c r="AH81">
        <v>136.13503800000001</v>
      </c>
      <c r="AI81">
        <v>47.416704000000003</v>
      </c>
      <c r="AJ81">
        <v>0</v>
      </c>
      <c r="AK81">
        <v>0</v>
      </c>
      <c r="AL81">
        <v>81.154079999999993</v>
      </c>
      <c r="AM81">
        <v>15.360958999999999</v>
      </c>
      <c r="AN81">
        <v>0.83502399999999999</v>
      </c>
      <c r="AO81">
        <v>27.94764</v>
      </c>
      <c r="AP81">
        <v>11.18313</v>
      </c>
      <c r="AQ81">
        <v>60.37668</v>
      </c>
      <c r="AR81">
        <v>27.842880000000001</v>
      </c>
      <c r="AS81">
        <v>21.529926</v>
      </c>
      <c r="AT81">
        <v>9.9134360000000008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66.139999999999986</v>
      </c>
      <c r="BA81">
        <f t="shared" si="4"/>
        <v>2544.2214169999997</v>
      </c>
      <c r="BD81">
        <v>21.17</v>
      </c>
      <c r="BE81">
        <v>3.47</v>
      </c>
      <c r="BF81">
        <v>0.77</v>
      </c>
      <c r="BG81">
        <v>1.86</v>
      </c>
      <c r="BH81">
        <v>5.0999999999999996</v>
      </c>
      <c r="BI81">
        <v>4.55</v>
      </c>
      <c r="BJ81">
        <v>2.64</v>
      </c>
      <c r="BK81">
        <v>2.48</v>
      </c>
      <c r="BL81">
        <v>0.79</v>
      </c>
      <c r="BM81">
        <v>0</v>
      </c>
      <c r="BN81">
        <v>0.48</v>
      </c>
      <c r="BO81">
        <v>13.68</v>
      </c>
      <c r="BP81">
        <v>3.62</v>
      </c>
      <c r="BQ81">
        <v>4.1500000000000004</v>
      </c>
      <c r="BR81">
        <v>0.99</v>
      </c>
      <c r="BS81">
        <v>0.39</v>
      </c>
      <c r="BT81">
        <v>0</v>
      </c>
      <c r="BU81">
        <v>0</v>
      </c>
      <c r="BV81">
        <v>0</v>
      </c>
      <c r="BW81">
        <f t="shared" si="5"/>
        <v>66.139999999999986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209.06419700000001</v>
      </c>
      <c r="L82">
        <v>633.55559700000003</v>
      </c>
      <c r="M82">
        <v>44.62</v>
      </c>
      <c r="N82">
        <v>114.58125</v>
      </c>
      <c r="O82">
        <v>119.955656</v>
      </c>
      <c r="P82">
        <v>135.13069999999999</v>
      </c>
      <c r="Q82">
        <v>16.645956999999999</v>
      </c>
      <c r="R82">
        <v>41.118397000000002</v>
      </c>
      <c r="S82">
        <v>25.598396999999999</v>
      </c>
      <c r="T82">
        <v>0</v>
      </c>
      <c r="U82">
        <v>338.50574999999998</v>
      </c>
      <c r="V82">
        <v>13.825602999999999</v>
      </c>
      <c r="W82">
        <v>22.503554000000001</v>
      </c>
      <c r="X82">
        <v>47.696719000000002</v>
      </c>
      <c r="Y82">
        <v>0</v>
      </c>
      <c r="Z82">
        <v>19.071558</v>
      </c>
      <c r="AA82">
        <v>40.883637999999998</v>
      </c>
      <c r="AB82">
        <v>38.324815999999998</v>
      </c>
      <c r="AC82">
        <v>28.190923999999999</v>
      </c>
      <c r="AD82">
        <v>37.416004000000001</v>
      </c>
      <c r="AE82">
        <v>47.953459000000002</v>
      </c>
      <c r="AF82">
        <v>29.266452000000001</v>
      </c>
      <c r="AG82">
        <v>38.33052</v>
      </c>
      <c r="AH82">
        <v>136.13503800000001</v>
      </c>
      <c r="AI82">
        <v>47.416704000000003</v>
      </c>
      <c r="AJ82">
        <v>0</v>
      </c>
      <c r="AK82">
        <v>0</v>
      </c>
      <c r="AL82">
        <v>81.154079999999993</v>
      </c>
      <c r="AM82">
        <v>15.360958999999999</v>
      </c>
      <c r="AN82">
        <v>0.83502399999999999</v>
      </c>
      <c r="AO82">
        <v>27.94764</v>
      </c>
      <c r="AP82">
        <v>11.18313</v>
      </c>
      <c r="AQ82">
        <v>60.37668</v>
      </c>
      <c r="AR82">
        <v>27.842880000000001</v>
      </c>
      <c r="AS82">
        <v>21.529926</v>
      </c>
      <c r="AT82">
        <v>9.9134360000000008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66.139999999999986</v>
      </c>
      <c r="BA82">
        <f t="shared" si="4"/>
        <v>2548.0746449999997</v>
      </c>
      <c r="BD82">
        <v>21.17</v>
      </c>
      <c r="BE82">
        <v>3.47</v>
      </c>
      <c r="BF82">
        <v>0.77</v>
      </c>
      <c r="BG82">
        <v>1.86</v>
      </c>
      <c r="BH82">
        <v>5.0999999999999996</v>
      </c>
      <c r="BI82">
        <v>4.55</v>
      </c>
      <c r="BJ82">
        <v>2.64</v>
      </c>
      <c r="BK82">
        <v>2.48</v>
      </c>
      <c r="BL82">
        <v>0.79</v>
      </c>
      <c r="BM82">
        <v>0</v>
      </c>
      <c r="BN82">
        <v>0.48</v>
      </c>
      <c r="BO82">
        <v>13.68</v>
      </c>
      <c r="BP82">
        <v>3.62</v>
      </c>
      <c r="BQ82">
        <v>4.1500000000000004</v>
      </c>
      <c r="BR82">
        <v>0.99</v>
      </c>
      <c r="BS82">
        <v>0.39</v>
      </c>
      <c r="BT82">
        <v>0</v>
      </c>
      <c r="BU82">
        <v>0</v>
      </c>
      <c r="BV82">
        <v>0</v>
      </c>
      <c r="BW82">
        <f t="shared" si="5"/>
        <v>66.139999999999986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209.06419700000001</v>
      </c>
      <c r="L83">
        <v>633.55559700000003</v>
      </c>
      <c r="M83">
        <v>44.62</v>
      </c>
      <c r="N83">
        <v>114.58125</v>
      </c>
      <c r="O83">
        <v>119.955656</v>
      </c>
      <c r="P83">
        <v>135.13069999999999</v>
      </c>
      <c r="Q83">
        <v>16.645956999999999</v>
      </c>
      <c r="R83">
        <v>41.118397000000002</v>
      </c>
      <c r="S83">
        <v>25.598396999999999</v>
      </c>
      <c r="T83">
        <v>0</v>
      </c>
      <c r="U83">
        <v>338.50574999999998</v>
      </c>
      <c r="V83">
        <v>13.825602999999999</v>
      </c>
      <c r="W83">
        <v>22.503554000000001</v>
      </c>
      <c r="X83">
        <v>47.696719000000002</v>
      </c>
      <c r="Y83">
        <v>0</v>
      </c>
      <c r="Z83">
        <v>19.071558</v>
      </c>
      <c r="AA83">
        <v>40.883637999999998</v>
      </c>
      <c r="AB83">
        <v>38.324815999999998</v>
      </c>
      <c r="AC83">
        <v>28.190923999999999</v>
      </c>
      <c r="AD83">
        <v>37.416004000000001</v>
      </c>
      <c r="AE83">
        <v>47.953459000000002</v>
      </c>
      <c r="AF83">
        <v>29.266452000000001</v>
      </c>
      <c r="AG83">
        <v>38.33052</v>
      </c>
      <c r="AH83">
        <v>136.13503800000001</v>
      </c>
      <c r="AI83">
        <v>47.416704000000003</v>
      </c>
      <c r="AJ83">
        <v>0</v>
      </c>
      <c r="AK83">
        <v>0</v>
      </c>
      <c r="AL83">
        <v>81.154079999999993</v>
      </c>
      <c r="AM83">
        <v>15.360958999999999</v>
      </c>
      <c r="AN83">
        <v>0.83502399999999999</v>
      </c>
      <c r="AO83">
        <v>27.94764</v>
      </c>
      <c r="AP83">
        <v>11.18313</v>
      </c>
      <c r="AQ83">
        <v>60.37668</v>
      </c>
      <c r="AR83">
        <v>27.842880000000001</v>
      </c>
      <c r="AS83">
        <v>21.529926</v>
      </c>
      <c r="AT83">
        <v>9.9134360000000008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66.139999999999986</v>
      </c>
      <c r="BA83">
        <f t="shared" si="4"/>
        <v>2548.0746449999997</v>
      </c>
      <c r="BD83">
        <v>21.17</v>
      </c>
      <c r="BE83">
        <v>3.47</v>
      </c>
      <c r="BF83">
        <v>0.77</v>
      </c>
      <c r="BG83">
        <v>1.86</v>
      </c>
      <c r="BH83">
        <v>5.0999999999999996</v>
      </c>
      <c r="BI83">
        <v>4.55</v>
      </c>
      <c r="BJ83">
        <v>2.64</v>
      </c>
      <c r="BK83">
        <v>2.48</v>
      </c>
      <c r="BL83">
        <v>0.79</v>
      </c>
      <c r="BM83">
        <v>0</v>
      </c>
      <c r="BN83">
        <v>0.48</v>
      </c>
      <c r="BO83">
        <v>13.68</v>
      </c>
      <c r="BP83">
        <v>3.62</v>
      </c>
      <c r="BQ83">
        <v>4.1500000000000004</v>
      </c>
      <c r="BR83">
        <v>0.99</v>
      </c>
      <c r="BS83">
        <v>0.39</v>
      </c>
      <c r="BT83">
        <v>0</v>
      </c>
      <c r="BU83">
        <v>0</v>
      </c>
      <c r="BV83">
        <v>0</v>
      </c>
      <c r="BW83">
        <f t="shared" si="5"/>
        <v>66.139999999999986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209.06419700000001</v>
      </c>
      <c r="L84">
        <v>633.55559700000003</v>
      </c>
      <c r="M84">
        <v>44.62</v>
      </c>
      <c r="N84">
        <v>114.58125</v>
      </c>
      <c r="O84">
        <v>119.955656</v>
      </c>
      <c r="P84">
        <v>135.13069999999999</v>
      </c>
      <c r="Q84">
        <v>16.645956999999999</v>
      </c>
      <c r="R84">
        <v>41.118397000000002</v>
      </c>
      <c r="S84">
        <v>25.598396999999999</v>
      </c>
      <c r="T84">
        <v>0</v>
      </c>
      <c r="U84">
        <v>338.50574999999998</v>
      </c>
      <c r="V84">
        <v>13.825602999999999</v>
      </c>
      <c r="W84">
        <v>22.503554000000001</v>
      </c>
      <c r="X84">
        <v>47.696719000000002</v>
      </c>
      <c r="Y84">
        <v>0</v>
      </c>
      <c r="Z84">
        <v>19.071558</v>
      </c>
      <c r="AA84">
        <v>40.883637999999998</v>
      </c>
      <c r="AB84">
        <v>38.324815999999998</v>
      </c>
      <c r="AC84">
        <v>28.190923999999999</v>
      </c>
      <c r="AD84">
        <v>37.416004000000001</v>
      </c>
      <c r="AE84">
        <v>47.953459000000002</v>
      </c>
      <c r="AF84">
        <v>29.266452000000001</v>
      </c>
      <c r="AG84">
        <v>38.33052</v>
      </c>
      <c r="AH84">
        <v>136.13503800000001</v>
      </c>
      <c r="AI84">
        <v>47.416704000000003</v>
      </c>
      <c r="AJ84">
        <v>0</v>
      </c>
      <c r="AK84">
        <v>0</v>
      </c>
      <c r="AL84">
        <v>81.154079999999993</v>
      </c>
      <c r="AM84">
        <v>15.360958999999999</v>
      </c>
      <c r="AN84">
        <v>0.83502399999999999</v>
      </c>
      <c r="AO84">
        <v>27.94764</v>
      </c>
      <c r="AP84">
        <v>11.18313</v>
      </c>
      <c r="AQ84">
        <v>60.37668</v>
      </c>
      <c r="AR84">
        <v>27.842880000000001</v>
      </c>
      <c r="AS84">
        <v>21.529926</v>
      </c>
      <c r="AT84">
        <v>9.9134360000000008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66.139999999999986</v>
      </c>
      <c r="BA84">
        <f t="shared" si="4"/>
        <v>2548.0746449999997</v>
      </c>
      <c r="BD84">
        <v>21.17</v>
      </c>
      <c r="BE84">
        <v>3.47</v>
      </c>
      <c r="BF84">
        <v>0.77</v>
      </c>
      <c r="BG84">
        <v>1.86</v>
      </c>
      <c r="BH84">
        <v>5.0999999999999996</v>
      </c>
      <c r="BI84">
        <v>4.55</v>
      </c>
      <c r="BJ84">
        <v>2.64</v>
      </c>
      <c r="BK84">
        <v>2.48</v>
      </c>
      <c r="BL84">
        <v>0.79</v>
      </c>
      <c r="BM84">
        <v>0</v>
      </c>
      <c r="BN84">
        <v>0.48</v>
      </c>
      <c r="BO84">
        <v>13.68</v>
      </c>
      <c r="BP84">
        <v>3.62</v>
      </c>
      <c r="BQ84">
        <v>4.1500000000000004</v>
      </c>
      <c r="BR84">
        <v>0.99</v>
      </c>
      <c r="BS84">
        <v>0.39</v>
      </c>
      <c r="BT84">
        <v>0</v>
      </c>
      <c r="BU84">
        <v>0</v>
      </c>
      <c r="BV84">
        <v>0</v>
      </c>
      <c r="BW84">
        <f t="shared" si="5"/>
        <v>66.139999999999986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209.06419700000001</v>
      </c>
      <c r="L85">
        <v>633.55559700000003</v>
      </c>
      <c r="M85">
        <v>44.62</v>
      </c>
      <c r="N85">
        <v>114.58125</v>
      </c>
      <c r="O85">
        <v>119.955656</v>
      </c>
      <c r="P85">
        <v>135.13069999999999</v>
      </c>
      <c r="Q85">
        <v>10.584455999999999</v>
      </c>
      <c r="R85">
        <v>41.118397000000002</v>
      </c>
      <c r="S85">
        <v>25.598396999999999</v>
      </c>
      <c r="T85">
        <v>0</v>
      </c>
      <c r="U85">
        <v>338.50574999999998</v>
      </c>
      <c r="V85">
        <v>13.825602999999999</v>
      </c>
      <c r="W85">
        <v>22.503554000000001</v>
      </c>
      <c r="X85">
        <v>47.696719000000002</v>
      </c>
      <c r="Y85">
        <v>0</v>
      </c>
      <c r="Z85">
        <v>19.071558</v>
      </c>
      <c r="AA85">
        <v>40.883637999999998</v>
      </c>
      <c r="AB85">
        <v>38.324815999999998</v>
      </c>
      <c r="AC85">
        <v>28.190923999999999</v>
      </c>
      <c r="AD85">
        <v>37.416004000000001</v>
      </c>
      <c r="AE85">
        <v>47.953459000000002</v>
      </c>
      <c r="AF85">
        <v>29.266452000000001</v>
      </c>
      <c r="AG85">
        <v>38.33052</v>
      </c>
      <c r="AH85">
        <v>136.13503800000001</v>
      </c>
      <c r="AI85">
        <v>47.416704000000003</v>
      </c>
      <c r="AJ85">
        <v>0</v>
      </c>
      <c r="AK85">
        <v>0</v>
      </c>
      <c r="AL85">
        <v>81.154079999999993</v>
      </c>
      <c r="AM85">
        <v>15.360958999999999</v>
      </c>
      <c r="AN85">
        <v>0.83502399999999999</v>
      </c>
      <c r="AO85">
        <v>27.94764</v>
      </c>
      <c r="AP85">
        <v>11.18313</v>
      </c>
      <c r="AQ85">
        <v>60.37668</v>
      </c>
      <c r="AR85">
        <v>32.126399999999997</v>
      </c>
      <c r="AS85">
        <v>21.529926</v>
      </c>
      <c r="AT85">
        <v>9.9134360000000008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66.139999999999986</v>
      </c>
      <c r="BA85">
        <f t="shared" si="4"/>
        <v>2546.296664</v>
      </c>
      <c r="BD85">
        <v>21.17</v>
      </c>
      <c r="BE85">
        <v>3.47</v>
      </c>
      <c r="BF85">
        <v>0.77</v>
      </c>
      <c r="BG85">
        <v>1.86</v>
      </c>
      <c r="BH85">
        <v>5.0999999999999996</v>
      </c>
      <c r="BI85">
        <v>4.55</v>
      </c>
      <c r="BJ85">
        <v>2.64</v>
      </c>
      <c r="BK85">
        <v>2.48</v>
      </c>
      <c r="BL85">
        <v>0.79</v>
      </c>
      <c r="BM85">
        <v>0</v>
      </c>
      <c r="BN85">
        <v>0.48</v>
      </c>
      <c r="BO85">
        <v>13.68</v>
      </c>
      <c r="BP85">
        <v>3.62</v>
      </c>
      <c r="BQ85">
        <v>4.1500000000000004</v>
      </c>
      <c r="BR85">
        <v>0.99</v>
      </c>
      <c r="BS85">
        <v>0.39</v>
      </c>
      <c r="BT85">
        <v>0</v>
      </c>
      <c r="BU85">
        <v>0</v>
      </c>
      <c r="BV85">
        <v>0</v>
      </c>
      <c r="BW85">
        <f t="shared" si="5"/>
        <v>66.139999999999986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209.06419700000001</v>
      </c>
      <c r="L86">
        <v>633.55559700000003</v>
      </c>
      <c r="M86">
        <v>44.62</v>
      </c>
      <c r="N86">
        <v>114.58125</v>
      </c>
      <c r="O86">
        <v>119.955656</v>
      </c>
      <c r="P86">
        <v>135.13069999999999</v>
      </c>
      <c r="Q86">
        <v>10.584455999999999</v>
      </c>
      <c r="R86">
        <v>41.118397000000002</v>
      </c>
      <c r="S86">
        <v>25.598396999999999</v>
      </c>
      <c r="T86">
        <v>0</v>
      </c>
      <c r="U86">
        <v>338.50574999999998</v>
      </c>
      <c r="V86">
        <v>13.825602999999999</v>
      </c>
      <c r="W86">
        <v>22.503554000000001</v>
      </c>
      <c r="X86">
        <v>47.696719000000002</v>
      </c>
      <c r="Y86">
        <v>0</v>
      </c>
      <c r="Z86">
        <v>19.071558</v>
      </c>
      <c r="AA86">
        <v>40.883637999999998</v>
      </c>
      <c r="AB86">
        <v>38.324815999999998</v>
      </c>
      <c r="AC86">
        <v>28.190923999999999</v>
      </c>
      <c r="AD86">
        <v>37.416004000000001</v>
      </c>
      <c r="AE86">
        <v>47.953459000000002</v>
      </c>
      <c r="AF86">
        <v>29.266452000000001</v>
      </c>
      <c r="AG86">
        <v>38.33052</v>
      </c>
      <c r="AH86">
        <v>136.13503800000001</v>
      </c>
      <c r="AI86">
        <v>14.81772</v>
      </c>
      <c r="AJ86">
        <v>0</v>
      </c>
      <c r="AK86">
        <v>0</v>
      </c>
      <c r="AL86">
        <v>67.628399999999999</v>
      </c>
      <c r="AM86">
        <v>15.360958999999999</v>
      </c>
      <c r="AN86">
        <v>0.83502399999999999</v>
      </c>
      <c r="AO86">
        <v>27.94764</v>
      </c>
      <c r="AP86">
        <v>11.18313</v>
      </c>
      <c r="AQ86">
        <v>60.37668</v>
      </c>
      <c r="AR86">
        <v>32.126399999999997</v>
      </c>
      <c r="AS86">
        <v>21.529926</v>
      </c>
      <c r="AT86">
        <v>9.9134360000000008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66.139999999999986</v>
      </c>
      <c r="BA86">
        <f t="shared" si="4"/>
        <v>2500.172</v>
      </c>
      <c r="BD86">
        <v>21.17</v>
      </c>
      <c r="BE86">
        <v>3.47</v>
      </c>
      <c r="BF86">
        <v>0.77</v>
      </c>
      <c r="BG86">
        <v>1.86</v>
      </c>
      <c r="BH86">
        <v>5.0999999999999996</v>
      </c>
      <c r="BI86">
        <v>4.55</v>
      </c>
      <c r="BJ86">
        <v>2.64</v>
      </c>
      <c r="BK86">
        <v>2.48</v>
      </c>
      <c r="BL86">
        <v>0.79</v>
      </c>
      <c r="BM86">
        <v>0</v>
      </c>
      <c r="BN86">
        <v>0.48</v>
      </c>
      <c r="BO86">
        <v>13.68</v>
      </c>
      <c r="BP86">
        <v>3.62</v>
      </c>
      <c r="BQ86">
        <v>4.1500000000000004</v>
      </c>
      <c r="BR86">
        <v>0.99</v>
      </c>
      <c r="BS86">
        <v>0.39</v>
      </c>
      <c r="BT86">
        <v>0</v>
      </c>
      <c r="BU86">
        <v>0</v>
      </c>
      <c r="BV86">
        <v>0</v>
      </c>
      <c r="BW86">
        <f t="shared" si="5"/>
        <v>66.139999999999986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209.06419700000001</v>
      </c>
      <c r="L87">
        <v>633.55559700000003</v>
      </c>
      <c r="M87">
        <v>44.62</v>
      </c>
      <c r="N87">
        <v>114.58125</v>
      </c>
      <c r="O87">
        <v>119.955656</v>
      </c>
      <c r="P87">
        <v>135.13069999999999</v>
      </c>
      <c r="Q87">
        <v>10.584455999999999</v>
      </c>
      <c r="R87">
        <v>41.118397000000002</v>
      </c>
      <c r="S87">
        <v>25.598396999999999</v>
      </c>
      <c r="T87">
        <v>0</v>
      </c>
      <c r="U87">
        <v>338.50574999999998</v>
      </c>
      <c r="V87">
        <v>13.825602999999999</v>
      </c>
      <c r="W87">
        <v>22.503554000000001</v>
      </c>
      <c r="X87">
        <v>47.696719000000002</v>
      </c>
      <c r="Y87">
        <v>0</v>
      </c>
      <c r="Z87">
        <v>3.2010000000000001</v>
      </c>
      <c r="AA87">
        <v>40.883637999999998</v>
      </c>
      <c r="AB87">
        <v>25.549878</v>
      </c>
      <c r="AC87">
        <v>28.190923999999999</v>
      </c>
      <c r="AD87">
        <v>35.493949000000001</v>
      </c>
      <c r="AE87">
        <v>47.953459000000002</v>
      </c>
      <c r="AF87">
        <v>27.736180000000001</v>
      </c>
      <c r="AG87">
        <v>38.33052</v>
      </c>
      <c r="AH87">
        <v>113.445865</v>
      </c>
      <c r="AI87">
        <v>13.58291</v>
      </c>
      <c r="AJ87">
        <v>0</v>
      </c>
      <c r="AK87">
        <v>0</v>
      </c>
      <c r="AL87">
        <v>58.611280000000001</v>
      </c>
      <c r="AM87">
        <v>10.214779</v>
      </c>
      <c r="AN87">
        <v>0.83502399999999999</v>
      </c>
      <c r="AO87">
        <v>27.94764</v>
      </c>
      <c r="AP87">
        <v>11.18313</v>
      </c>
      <c r="AQ87">
        <v>60.37668</v>
      </c>
      <c r="AR87">
        <v>32.126399999999997</v>
      </c>
      <c r="AS87">
        <v>21.529926</v>
      </c>
      <c r="AT87">
        <v>9.9134360000000008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66.139999999999986</v>
      </c>
      <c r="BA87">
        <f t="shared" si="4"/>
        <v>2429.9868939999997</v>
      </c>
      <c r="BD87">
        <v>21.17</v>
      </c>
      <c r="BE87">
        <v>3.47</v>
      </c>
      <c r="BF87">
        <v>0.77</v>
      </c>
      <c r="BG87">
        <v>1.86</v>
      </c>
      <c r="BH87">
        <v>5.0999999999999996</v>
      </c>
      <c r="BI87">
        <v>4.55</v>
      </c>
      <c r="BJ87">
        <v>2.64</v>
      </c>
      <c r="BK87">
        <v>2.48</v>
      </c>
      <c r="BL87">
        <v>0.79</v>
      </c>
      <c r="BM87">
        <v>0</v>
      </c>
      <c r="BN87">
        <v>0.48</v>
      </c>
      <c r="BO87">
        <v>13.68</v>
      </c>
      <c r="BP87">
        <v>3.62</v>
      </c>
      <c r="BQ87">
        <v>4.1500000000000004</v>
      </c>
      <c r="BR87">
        <v>0.99</v>
      </c>
      <c r="BS87">
        <v>0.39</v>
      </c>
      <c r="BT87">
        <v>0</v>
      </c>
      <c r="BU87">
        <v>0</v>
      </c>
      <c r="BV87">
        <v>0</v>
      </c>
      <c r="BW87">
        <f t="shared" si="5"/>
        <v>66.139999999999986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209.06419700000001</v>
      </c>
      <c r="L88">
        <v>633.55559700000003</v>
      </c>
      <c r="M88">
        <v>44.62</v>
      </c>
      <c r="N88">
        <v>114.58125</v>
      </c>
      <c r="O88">
        <v>119.955656</v>
      </c>
      <c r="P88">
        <v>135.13069999999999</v>
      </c>
      <c r="Q88">
        <v>10.584455999999999</v>
      </c>
      <c r="R88">
        <v>41.118397000000002</v>
      </c>
      <c r="S88">
        <v>25.598396999999999</v>
      </c>
      <c r="T88">
        <v>0</v>
      </c>
      <c r="U88">
        <v>338.50574999999998</v>
      </c>
      <c r="V88">
        <v>13.825602999999999</v>
      </c>
      <c r="W88">
        <v>22.503554000000001</v>
      </c>
      <c r="X88">
        <v>47.696719000000002</v>
      </c>
      <c r="Y88">
        <v>0</v>
      </c>
      <c r="Z88">
        <v>3.2010000000000001</v>
      </c>
      <c r="AA88">
        <v>40.883637999999998</v>
      </c>
      <c r="AB88">
        <v>25.549878</v>
      </c>
      <c r="AC88">
        <v>28.190923999999999</v>
      </c>
      <c r="AD88">
        <v>35.493949000000001</v>
      </c>
      <c r="AE88">
        <v>47.953459000000002</v>
      </c>
      <c r="AF88">
        <v>27.736180000000001</v>
      </c>
      <c r="AG88">
        <v>38.33052</v>
      </c>
      <c r="AH88">
        <v>113.445865</v>
      </c>
      <c r="AI88">
        <v>13.58291</v>
      </c>
      <c r="AJ88">
        <v>0</v>
      </c>
      <c r="AK88">
        <v>0</v>
      </c>
      <c r="AL88">
        <v>58.611280000000001</v>
      </c>
      <c r="AM88">
        <v>10.214779</v>
      </c>
      <c r="AN88">
        <v>0.83502399999999999</v>
      </c>
      <c r="AO88">
        <v>27.94764</v>
      </c>
      <c r="AP88">
        <v>11.18313</v>
      </c>
      <c r="AQ88">
        <v>60.37668</v>
      </c>
      <c r="AR88">
        <v>32.126399999999997</v>
      </c>
      <c r="AS88">
        <v>21.529926</v>
      </c>
      <c r="AT88">
        <v>9.9134360000000008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66.139999999999986</v>
      </c>
      <c r="BA88">
        <f t="shared" si="4"/>
        <v>2429.9868939999997</v>
      </c>
      <c r="BD88">
        <v>21.17</v>
      </c>
      <c r="BE88">
        <v>3.47</v>
      </c>
      <c r="BF88">
        <v>0.77</v>
      </c>
      <c r="BG88">
        <v>1.86</v>
      </c>
      <c r="BH88">
        <v>5.0999999999999996</v>
      </c>
      <c r="BI88">
        <v>4.55</v>
      </c>
      <c r="BJ88">
        <v>2.64</v>
      </c>
      <c r="BK88">
        <v>2.48</v>
      </c>
      <c r="BL88">
        <v>0.79</v>
      </c>
      <c r="BM88">
        <v>0</v>
      </c>
      <c r="BN88">
        <v>0.48</v>
      </c>
      <c r="BO88">
        <v>13.68</v>
      </c>
      <c r="BP88">
        <v>3.62</v>
      </c>
      <c r="BQ88">
        <v>4.1500000000000004</v>
      </c>
      <c r="BR88">
        <v>0.99</v>
      </c>
      <c r="BS88">
        <v>0.39</v>
      </c>
      <c r="BT88">
        <v>0</v>
      </c>
      <c r="BU88">
        <v>0</v>
      </c>
      <c r="BV88">
        <v>0</v>
      </c>
      <c r="BW88">
        <f t="shared" si="5"/>
        <v>66.139999999999986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209.06419700000001</v>
      </c>
      <c r="L89">
        <v>633.55559700000003</v>
      </c>
      <c r="M89">
        <v>44.62</v>
      </c>
      <c r="N89">
        <v>114.58125</v>
      </c>
      <c r="O89">
        <v>119.955656</v>
      </c>
      <c r="P89">
        <v>135.13069999999999</v>
      </c>
      <c r="Q89">
        <v>10.584455999999999</v>
      </c>
      <c r="R89">
        <v>41.118397000000002</v>
      </c>
      <c r="S89">
        <v>25.598396999999999</v>
      </c>
      <c r="T89">
        <v>0</v>
      </c>
      <c r="U89">
        <v>338.50574999999998</v>
      </c>
      <c r="V89">
        <v>13.825602999999999</v>
      </c>
      <c r="W89">
        <v>22.503554000000001</v>
      </c>
      <c r="X89">
        <v>47.696719000000002</v>
      </c>
      <c r="Y89">
        <v>0</v>
      </c>
      <c r="Z89">
        <v>3.2010000000000001</v>
      </c>
      <c r="AA89">
        <v>40.883637999999998</v>
      </c>
      <c r="AB89">
        <v>38.324815999999998</v>
      </c>
      <c r="AC89">
        <v>28.190923999999999</v>
      </c>
      <c r="AD89">
        <v>35.493949000000001</v>
      </c>
      <c r="AE89">
        <v>47.953459000000002</v>
      </c>
      <c r="AF89">
        <v>27.736180000000001</v>
      </c>
      <c r="AG89">
        <v>38.33052</v>
      </c>
      <c r="AH89">
        <v>113.445865</v>
      </c>
      <c r="AI89">
        <v>13.58291</v>
      </c>
      <c r="AJ89">
        <v>0</v>
      </c>
      <c r="AK89">
        <v>0</v>
      </c>
      <c r="AL89">
        <v>58.611280000000001</v>
      </c>
      <c r="AM89">
        <v>10.214779</v>
      </c>
      <c r="AN89">
        <v>0.83502399999999999</v>
      </c>
      <c r="AO89">
        <v>27.94764</v>
      </c>
      <c r="AP89">
        <v>11.18313</v>
      </c>
      <c r="AQ89">
        <v>60.37668</v>
      </c>
      <c r="AR89">
        <v>25.70112</v>
      </c>
      <c r="AS89">
        <v>20.877503999999998</v>
      </c>
      <c r="AT89">
        <v>9.9134360000000008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66.139999999999986</v>
      </c>
      <c r="BA89">
        <f t="shared" si="4"/>
        <v>2435.6841299999996</v>
      </c>
      <c r="BD89">
        <v>21.17</v>
      </c>
      <c r="BE89">
        <v>3.47</v>
      </c>
      <c r="BF89">
        <v>0.77</v>
      </c>
      <c r="BG89">
        <v>1.86</v>
      </c>
      <c r="BH89">
        <v>5.0999999999999996</v>
      </c>
      <c r="BI89">
        <v>4.55</v>
      </c>
      <c r="BJ89">
        <v>2.64</v>
      </c>
      <c r="BK89">
        <v>2.48</v>
      </c>
      <c r="BL89">
        <v>0.79</v>
      </c>
      <c r="BM89">
        <v>0</v>
      </c>
      <c r="BN89">
        <v>0.48</v>
      </c>
      <c r="BO89">
        <v>13.68</v>
      </c>
      <c r="BP89">
        <v>3.62</v>
      </c>
      <c r="BQ89">
        <v>4.1500000000000004</v>
      </c>
      <c r="BR89">
        <v>0.99</v>
      </c>
      <c r="BS89">
        <v>0.39</v>
      </c>
      <c r="BT89">
        <v>0</v>
      </c>
      <c r="BU89">
        <v>0</v>
      </c>
      <c r="BV89">
        <v>0</v>
      </c>
      <c r="BW89">
        <f t="shared" si="5"/>
        <v>66.139999999999986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209.06419700000001</v>
      </c>
      <c r="L90">
        <v>633.55559700000003</v>
      </c>
      <c r="M90">
        <v>44.62</v>
      </c>
      <c r="N90">
        <v>114.58125</v>
      </c>
      <c r="O90">
        <v>119.955656</v>
      </c>
      <c r="P90">
        <v>135.13069999999999</v>
      </c>
      <c r="Q90">
        <v>10.584455999999999</v>
      </c>
      <c r="R90">
        <v>41.118397000000002</v>
      </c>
      <c r="S90">
        <v>25.598396999999999</v>
      </c>
      <c r="T90">
        <v>0</v>
      </c>
      <c r="U90">
        <v>338.50574999999998</v>
      </c>
      <c r="V90">
        <v>13.825602999999999</v>
      </c>
      <c r="W90">
        <v>22.503554000000001</v>
      </c>
      <c r="X90">
        <v>47.696719000000002</v>
      </c>
      <c r="Y90">
        <v>0</v>
      </c>
      <c r="Z90">
        <v>3.2010000000000001</v>
      </c>
      <c r="AA90">
        <v>40.883637999999998</v>
      </c>
      <c r="AB90">
        <v>38.324815999999998</v>
      </c>
      <c r="AC90">
        <v>28.190923999999999</v>
      </c>
      <c r="AD90">
        <v>35.493949000000001</v>
      </c>
      <c r="AE90">
        <v>47.953459000000002</v>
      </c>
      <c r="AF90">
        <v>27.736180000000001</v>
      </c>
      <c r="AG90">
        <v>38.33052</v>
      </c>
      <c r="AH90">
        <v>113.445865</v>
      </c>
      <c r="AI90">
        <v>13.58291</v>
      </c>
      <c r="AJ90">
        <v>0</v>
      </c>
      <c r="AK90">
        <v>0</v>
      </c>
      <c r="AL90">
        <v>58.611280000000001</v>
      </c>
      <c r="AM90">
        <v>10.214779</v>
      </c>
      <c r="AN90">
        <v>0.83502399999999999</v>
      </c>
      <c r="AO90">
        <v>27.94764</v>
      </c>
      <c r="AP90">
        <v>11.18313</v>
      </c>
      <c r="AQ90">
        <v>60.37668</v>
      </c>
      <c r="AR90">
        <v>25.70112</v>
      </c>
      <c r="AS90">
        <v>20.877503999999998</v>
      </c>
      <c r="AT90">
        <v>9.9134360000000008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66.139999999999986</v>
      </c>
      <c r="BA90">
        <f t="shared" si="4"/>
        <v>2435.6841299999996</v>
      </c>
      <c r="BD90">
        <v>21.17</v>
      </c>
      <c r="BE90">
        <v>3.47</v>
      </c>
      <c r="BF90">
        <v>0.77</v>
      </c>
      <c r="BG90">
        <v>1.86</v>
      </c>
      <c r="BH90">
        <v>5.0999999999999996</v>
      </c>
      <c r="BI90">
        <v>4.55</v>
      </c>
      <c r="BJ90">
        <v>2.64</v>
      </c>
      <c r="BK90">
        <v>2.48</v>
      </c>
      <c r="BL90">
        <v>0.79</v>
      </c>
      <c r="BM90">
        <v>0</v>
      </c>
      <c r="BN90">
        <v>0.48</v>
      </c>
      <c r="BO90">
        <v>13.68</v>
      </c>
      <c r="BP90">
        <v>3.62</v>
      </c>
      <c r="BQ90">
        <v>4.1500000000000004</v>
      </c>
      <c r="BR90">
        <v>0.99</v>
      </c>
      <c r="BS90">
        <v>0.39</v>
      </c>
      <c r="BT90">
        <v>0</v>
      </c>
      <c r="BU90">
        <v>0</v>
      </c>
      <c r="BV90">
        <v>0</v>
      </c>
      <c r="BW90">
        <f t="shared" si="5"/>
        <v>66.139999999999986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209.06419700000001</v>
      </c>
      <c r="L91">
        <v>633.55559700000003</v>
      </c>
      <c r="M91">
        <v>44.62</v>
      </c>
      <c r="N91">
        <v>114.58125</v>
      </c>
      <c r="O91">
        <v>119.955656</v>
      </c>
      <c r="P91">
        <v>135.13069999999999</v>
      </c>
      <c r="Q91">
        <v>10.584455999999999</v>
      </c>
      <c r="R91">
        <v>41.118397000000002</v>
      </c>
      <c r="S91">
        <v>25.598396999999999</v>
      </c>
      <c r="T91">
        <v>0</v>
      </c>
      <c r="U91">
        <v>338.50574999999998</v>
      </c>
      <c r="V91">
        <v>13.825602999999999</v>
      </c>
      <c r="W91">
        <v>22.503554000000001</v>
      </c>
      <c r="X91">
        <v>47.696719000000002</v>
      </c>
      <c r="Y91">
        <v>0</v>
      </c>
      <c r="Z91">
        <v>19.071558</v>
      </c>
      <c r="AA91">
        <v>40.883637999999998</v>
      </c>
      <c r="AB91">
        <v>38.324815999999998</v>
      </c>
      <c r="AC91">
        <v>28.190923999999999</v>
      </c>
      <c r="AD91">
        <v>37.416004000000001</v>
      </c>
      <c r="AE91">
        <v>47.953459000000002</v>
      </c>
      <c r="AF91">
        <v>29.266452000000001</v>
      </c>
      <c r="AG91">
        <v>38.33052</v>
      </c>
      <c r="AH91">
        <v>136.13503800000001</v>
      </c>
      <c r="AI91">
        <v>3.0870250000000001</v>
      </c>
      <c r="AJ91">
        <v>0</v>
      </c>
      <c r="AK91">
        <v>2.4618600000000002</v>
      </c>
      <c r="AL91">
        <v>58.611280000000001</v>
      </c>
      <c r="AM91">
        <v>15.360958999999999</v>
      </c>
      <c r="AN91">
        <v>0.83502399999999999</v>
      </c>
      <c r="AO91">
        <v>27.94764</v>
      </c>
      <c r="AP91">
        <v>11.18313</v>
      </c>
      <c r="AQ91">
        <v>60.37668</v>
      </c>
      <c r="AR91">
        <v>25.70112</v>
      </c>
      <c r="AS91">
        <v>20.877503999999998</v>
      </c>
      <c r="AT91">
        <v>9.9134360000000008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66.339999999999989</v>
      </c>
      <c r="BA91">
        <f t="shared" si="4"/>
        <v>2475.008343</v>
      </c>
      <c r="BD91">
        <v>21.17</v>
      </c>
      <c r="BE91">
        <v>3.47</v>
      </c>
      <c r="BF91">
        <v>0.77</v>
      </c>
      <c r="BG91">
        <v>1.92</v>
      </c>
      <c r="BH91">
        <v>5.0999999999999996</v>
      </c>
      <c r="BI91">
        <v>4.6399999999999997</v>
      </c>
      <c r="BJ91">
        <v>2.56</v>
      </c>
      <c r="BK91">
        <v>2.48</v>
      </c>
      <c r="BL91">
        <v>0.79</v>
      </c>
      <c r="BM91">
        <v>0</v>
      </c>
      <c r="BN91">
        <v>0.48</v>
      </c>
      <c r="BO91">
        <v>13.68</v>
      </c>
      <c r="BP91">
        <v>3.62</v>
      </c>
      <c r="BQ91">
        <v>4.28</v>
      </c>
      <c r="BR91">
        <v>0.99</v>
      </c>
      <c r="BS91">
        <v>0.39</v>
      </c>
      <c r="BT91">
        <v>0</v>
      </c>
      <c r="BU91">
        <v>0</v>
      </c>
      <c r="BV91">
        <v>0</v>
      </c>
      <c r="BW91">
        <f t="shared" si="5"/>
        <v>66.339999999999989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209.06419700000001</v>
      </c>
      <c r="L92">
        <v>633.55559700000003</v>
      </c>
      <c r="M92">
        <v>44.62</v>
      </c>
      <c r="N92">
        <v>114.58125</v>
      </c>
      <c r="O92">
        <v>119.955656</v>
      </c>
      <c r="P92">
        <v>135.13069999999999</v>
      </c>
      <c r="Q92">
        <v>10.584455999999999</v>
      </c>
      <c r="R92">
        <v>41.118397000000002</v>
      </c>
      <c r="S92">
        <v>25.598396999999999</v>
      </c>
      <c r="T92">
        <v>0</v>
      </c>
      <c r="U92">
        <v>338.50574999999998</v>
      </c>
      <c r="V92">
        <v>13.825602999999999</v>
      </c>
      <c r="W92">
        <v>22.503554000000001</v>
      </c>
      <c r="X92">
        <v>47.696719000000002</v>
      </c>
      <c r="Y92">
        <v>0</v>
      </c>
      <c r="Z92">
        <v>19.071558</v>
      </c>
      <c r="AA92">
        <v>40.883637999999998</v>
      </c>
      <c r="AB92">
        <v>38.324815999999998</v>
      </c>
      <c r="AC92">
        <v>28.190923999999999</v>
      </c>
      <c r="AD92">
        <v>37.416004000000001</v>
      </c>
      <c r="AE92">
        <v>47.953459000000002</v>
      </c>
      <c r="AF92">
        <v>29.266452000000001</v>
      </c>
      <c r="AG92">
        <v>38.33052</v>
      </c>
      <c r="AH92">
        <v>136.13503800000001</v>
      </c>
      <c r="AI92">
        <v>3.0870250000000001</v>
      </c>
      <c r="AJ92">
        <v>0</v>
      </c>
      <c r="AK92">
        <v>2.4618600000000002</v>
      </c>
      <c r="AL92">
        <v>58.611280000000001</v>
      </c>
      <c r="AM92">
        <v>15.360958999999999</v>
      </c>
      <c r="AN92">
        <v>0.83502399999999999</v>
      </c>
      <c r="AO92">
        <v>27.94764</v>
      </c>
      <c r="AP92">
        <v>11.18313</v>
      </c>
      <c r="AQ92">
        <v>60.37668</v>
      </c>
      <c r="AR92">
        <v>25.70112</v>
      </c>
      <c r="AS92">
        <v>20.877503999999998</v>
      </c>
      <c r="AT92">
        <v>9.9134360000000008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66.339999999999989</v>
      </c>
      <c r="BA92">
        <f t="shared" si="4"/>
        <v>2475.008343</v>
      </c>
      <c r="BD92">
        <v>21.17</v>
      </c>
      <c r="BE92">
        <v>3.47</v>
      </c>
      <c r="BF92">
        <v>0.77</v>
      </c>
      <c r="BG92">
        <v>1.92</v>
      </c>
      <c r="BH92">
        <v>5.0999999999999996</v>
      </c>
      <c r="BI92">
        <v>4.6399999999999997</v>
      </c>
      <c r="BJ92">
        <v>2.56</v>
      </c>
      <c r="BK92">
        <v>2.48</v>
      </c>
      <c r="BL92">
        <v>0.79</v>
      </c>
      <c r="BM92">
        <v>0</v>
      </c>
      <c r="BN92">
        <v>0.48</v>
      </c>
      <c r="BO92">
        <v>13.68</v>
      </c>
      <c r="BP92">
        <v>3.62</v>
      </c>
      <c r="BQ92">
        <v>4.28</v>
      </c>
      <c r="BR92">
        <v>0.99</v>
      </c>
      <c r="BS92">
        <v>0.39</v>
      </c>
      <c r="BT92">
        <v>0</v>
      </c>
      <c r="BU92">
        <v>0</v>
      </c>
      <c r="BV92">
        <v>0</v>
      </c>
      <c r="BW92">
        <f t="shared" si="5"/>
        <v>66.339999999999989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209.06419700000001</v>
      </c>
      <c r="L93">
        <v>617.09236899999996</v>
      </c>
      <c r="M93">
        <v>44.62</v>
      </c>
      <c r="N93">
        <v>114.58125</v>
      </c>
      <c r="O93">
        <v>119.955656</v>
      </c>
      <c r="P93">
        <v>135.13069999999999</v>
      </c>
      <c r="Q93">
        <v>10.584455999999999</v>
      </c>
      <c r="R93">
        <v>41.118397000000002</v>
      </c>
      <c r="S93">
        <v>25.598396999999999</v>
      </c>
      <c r="T93">
        <v>0</v>
      </c>
      <c r="U93">
        <v>338.50574999999998</v>
      </c>
      <c r="V93">
        <v>13.825602999999999</v>
      </c>
      <c r="W93">
        <v>22.503554000000001</v>
      </c>
      <c r="X93">
        <v>47.696719000000002</v>
      </c>
      <c r="Y93">
        <v>0</v>
      </c>
      <c r="Z93">
        <v>12.714371999999999</v>
      </c>
      <c r="AA93">
        <v>40.883637999999998</v>
      </c>
      <c r="AB93">
        <v>38.324815999999998</v>
      </c>
      <c r="AC93">
        <v>28.190923999999999</v>
      </c>
      <c r="AD93">
        <v>37.416004000000001</v>
      </c>
      <c r="AE93">
        <v>47.953459000000002</v>
      </c>
      <c r="AF93">
        <v>29.266452000000001</v>
      </c>
      <c r="AG93">
        <v>38.33052</v>
      </c>
      <c r="AH93">
        <v>136.13503800000001</v>
      </c>
      <c r="AI93">
        <v>3.0870250000000001</v>
      </c>
      <c r="AJ93">
        <v>0</v>
      </c>
      <c r="AK93">
        <v>2.4618600000000002</v>
      </c>
      <c r="AL93">
        <v>58.611280000000001</v>
      </c>
      <c r="AM93">
        <v>15.360958999999999</v>
      </c>
      <c r="AN93">
        <v>0.83502399999999999</v>
      </c>
      <c r="AO93">
        <v>27.662459999999999</v>
      </c>
      <c r="AP93">
        <v>11.18313</v>
      </c>
      <c r="AQ93">
        <v>60.37668</v>
      </c>
      <c r="AR93">
        <v>25.70112</v>
      </c>
      <c r="AS93">
        <v>20.877503999999998</v>
      </c>
      <c r="AT93">
        <v>9.9134360000000008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66.339999999999989</v>
      </c>
      <c r="BA93">
        <f t="shared" si="4"/>
        <v>2451.9027489999999</v>
      </c>
      <c r="BD93">
        <v>21.17</v>
      </c>
      <c r="BE93">
        <v>3.47</v>
      </c>
      <c r="BF93">
        <v>0.77</v>
      </c>
      <c r="BG93">
        <v>1.92</v>
      </c>
      <c r="BH93">
        <v>5.0999999999999996</v>
      </c>
      <c r="BI93">
        <v>4.6399999999999997</v>
      </c>
      <c r="BJ93">
        <v>2.56</v>
      </c>
      <c r="BK93">
        <v>2.48</v>
      </c>
      <c r="BL93">
        <v>0.79</v>
      </c>
      <c r="BM93">
        <v>0</v>
      </c>
      <c r="BN93">
        <v>0.48</v>
      </c>
      <c r="BO93">
        <v>13.68</v>
      </c>
      <c r="BP93">
        <v>3.62</v>
      </c>
      <c r="BQ93">
        <v>4.28</v>
      </c>
      <c r="BR93">
        <v>0.99</v>
      </c>
      <c r="BS93">
        <v>0.39</v>
      </c>
      <c r="BT93">
        <v>0</v>
      </c>
      <c r="BU93">
        <v>0</v>
      </c>
      <c r="BV93">
        <v>0</v>
      </c>
      <c r="BW93">
        <f t="shared" si="5"/>
        <v>66.339999999999989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209.06419700000001</v>
      </c>
      <c r="L94">
        <v>607.39236900000003</v>
      </c>
      <c r="M94">
        <v>44.62</v>
      </c>
      <c r="N94">
        <v>114.58125</v>
      </c>
      <c r="O94">
        <v>119.955656</v>
      </c>
      <c r="P94">
        <v>135.13069999999999</v>
      </c>
      <c r="Q94">
        <v>10.584455999999999</v>
      </c>
      <c r="R94">
        <v>41.118397000000002</v>
      </c>
      <c r="S94">
        <v>25.598396999999999</v>
      </c>
      <c r="T94">
        <v>0</v>
      </c>
      <c r="U94">
        <v>338.50574999999998</v>
      </c>
      <c r="V94">
        <v>13.825602999999999</v>
      </c>
      <c r="W94">
        <v>22.503554000000001</v>
      </c>
      <c r="X94">
        <v>47.696719000000002</v>
      </c>
      <c r="Y94">
        <v>0</v>
      </c>
      <c r="Z94">
        <v>12.714371999999999</v>
      </c>
      <c r="AA94">
        <v>40.883637999999998</v>
      </c>
      <c r="AB94">
        <v>38.324815999999998</v>
      </c>
      <c r="AC94">
        <v>28.190923999999999</v>
      </c>
      <c r="AD94">
        <v>37.416004000000001</v>
      </c>
      <c r="AE94">
        <v>47.953459000000002</v>
      </c>
      <c r="AF94">
        <v>29.266452000000001</v>
      </c>
      <c r="AG94">
        <v>38.33052</v>
      </c>
      <c r="AH94">
        <v>136.13503800000001</v>
      </c>
      <c r="AI94">
        <v>3.0870250000000001</v>
      </c>
      <c r="AJ94">
        <v>0</v>
      </c>
      <c r="AK94">
        <v>2.4618600000000002</v>
      </c>
      <c r="AL94">
        <v>58.611280000000001</v>
      </c>
      <c r="AM94">
        <v>15.360958999999999</v>
      </c>
      <c r="AN94">
        <v>0.83502399999999999</v>
      </c>
      <c r="AO94">
        <v>27.662459999999999</v>
      </c>
      <c r="AP94">
        <v>11.18313</v>
      </c>
      <c r="AQ94">
        <v>60.37668</v>
      </c>
      <c r="AR94">
        <v>25.70112</v>
      </c>
      <c r="AS94">
        <v>20.877503999999998</v>
      </c>
      <c r="AT94">
        <v>9.9134360000000008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66.339999999999989</v>
      </c>
      <c r="BA94">
        <f t="shared" si="4"/>
        <v>2442.2027489999996</v>
      </c>
      <c r="BD94">
        <v>21.17</v>
      </c>
      <c r="BE94">
        <v>3.47</v>
      </c>
      <c r="BF94">
        <v>0.77</v>
      </c>
      <c r="BG94">
        <v>1.92</v>
      </c>
      <c r="BH94">
        <v>5.0999999999999996</v>
      </c>
      <c r="BI94">
        <v>4.6399999999999997</v>
      </c>
      <c r="BJ94">
        <v>2.56</v>
      </c>
      <c r="BK94">
        <v>2.48</v>
      </c>
      <c r="BL94">
        <v>0.79</v>
      </c>
      <c r="BM94">
        <v>0</v>
      </c>
      <c r="BN94">
        <v>0.48</v>
      </c>
      <c r="BO94">
        <v>13.68</v>
      </c>
      <c r="BP94">
        <v>3.62</v>
      </c>
      <c r="BQ94">
        <v>4.28</v>
      </c>
      <c r="BR94">
        <v>0.99</v>
      </c>
      <c r="BS94">
        <v>0.39</v>
      </c>
      <c r="BT94">
        <v>0</v>
      </c>
      <c r="BU94">
        <v>0</v>
      </c>
      <c r="BV94">
        <v>0</v>
      </c>
      <c r="BW94">
        <f t="shared" si="5"/>
        <v>66.339999999999989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209.06419700000001</v>
      </c>
      <c r="L95">
        <v>607.39236900000003</v>
      </c>
      <c r="M95">
        <v>44.62</v>
      </c>
      <c r="N95">
        <v>114.58125</v>
      </c>
      <c r="O95">
        <v>119.955656</v>
      </c>
      <c r="P95">
        <v>135.13069999999999</v>
      </c>
      <c r="Q95">
        <v>10.584455999999999</v>
      </c>
      <c r="R95">
        <v>41.118397000000002</v>
      </c>
      <c r="S95">
        <v>25.598396999999999</v>
      </c>
      <c r="T95">
        <v>0</v>
      </c>
      <c r="U95">
        <v>338.50574999999998</v>
      </c>
      <c r="V95">
        <v>13.825602999999999</v>
      </c>
      <c r="W95">
        <v>22.503554000000001</v>
      </c>
      <c r="X95">
        <v>47.696719000000002</v>
      </c>
      <c r="Y95">
        <v>0</v>
      </c>
      <c r="Z95">
        <v>6.3571859999999996</v>
      </c>
      <c r="AA95">
        <v>40.883637999999998</v>
      </c>
      <c r="AB95">
        <v>25.549878</v>
      </c>
      <c r="AC95">
        <v>18.775010000000002</v>
      </c>
      <c r="AD95">
        <v>35.493949000000001</v>
      </c>
      <c r="AE95">
        <v>47.953459000000002</v>
      </c>
      <c r="AF95">
        <v>27.736180000000001</v>
      </c>
      <c r="AG95">
        <v>38.33052</v>
      </c>
      <c r="AH95">
        <v>113.445865</v>
      </c>
      <c r="AI95">
        <v>3.0870250000000001</v>
      </c>
      <c r="AJ95">
        <v>0</v>
      </c>
      <c r="AK95">
        <v>17.23302</v>
      </c>
      <c r="AL95">
        <v>58.611280000000001</v>
      </c>
      <c r="AM95">
        <v>10.214779</v>
      </c>
      <c r="AN95">
        <v>0.83502399999999999</v>
      </c>
      <c r="AO95">
        <v>27.662459999999999</v>
      </c>
      <c r="AP95">
        <v>11.18313</v>
      </c>
      <c r="AQ95">
        <v>60.37668</v>
      </c>
      <c r="AR95">
        <v>23.559360000000002</v>
      </c>
      <c r="AS95">
        <v>20.877503999999998</v>
      </c>
      <c r="AT95">
        <v>9.9134360000000008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66.339999999999989</v>
      </c>
      <c r="BA95">
        <f t="shared" si="4"/>
        <v>2394.996431</v>
      </c>
      <c r="BD95">
        <v>21.17</v>
      </c>
      <c r="BE95">
        <v>3.47</v>
      </c>
      <c r="BF95">
        <v>0.77</v>
      </c>
      <c r="BG95">
        <v>1.92</v>
      </c>
      <c r="BH95">
        <v>5.0999999999999996</v>
      </c>
      <c r="BI95">
        <v>4.6399999999999997</v>
      </c>
      <c r="BJ95">
        <v>2.56</v>
      </c>
      <c r="BK95">
        <v>2.48</v>
      </c>
      <c r="BL95">
        <v>0.79</v>
      </c>
      <c r="BM95">
        <v>0</v>
      </c>
      <c r="BN95">
        <v>0.48</v>
      </c>
      <c r="BO95">
        <v>13.68</v>
      </c>
      <c r="BP95">
        <v>3.62</v>
      </c>
      <c r="BQ95">
        <v>4.28</v>
      </c>
      <c r="BR95">
        <v>0.99</v>
      </c>
      <c r="BS95">
        <v>0.39</v>
      </c>
      <c r="BT95">
        <v>0</v>
      </c>
      <c r="BU95">
        <v>0</v>
      </c>
      <c r="BV95">
        <v>0</v>
      </c>
      <c r="BW95">
        <f t="shared" si="5"/>
        <v>66.339999999999989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209.06419700000001</v>
      </c>
      <c r="L96">
        <v>592.84236899999996</v>
      </c>
      <c r="M96">
        <v>44.62</v>
      </c>
      <c r="N96">
        <v>114.58125</v>
      </c>
      <c r="O96">
        <v>119.955656</v>
      </c>
      <c r="P96">
        <v>135.13069999999999</v>
      </c>
      <c r="Q96">
        <v>10.584455999999999</v>
      </c>
      <c r="R96">
        <v>41.118397000000002</v>
      </c>
      <c r="S96">
        <v>25.598396999999999</v>
      </c>
      <c r="T96">
        <v>0</v>
      </c>
      <c r="U96">
        <v>338.50574999999998</v>
      </c>
      <c r="V96">
        <v>13.825602999999999</v>
      </c>
      <c r="W96">
        <v>22.503554000000001</v>
      </c>
      <c r="X96">
        <v>47.696719000000002</v>
      </c>
      <c r="Y96">
        <v>0</v>
      </c>
      <c r="Z96">
        <v>6.3571859999999996</v>
      </c>
      <c r="AA96">
        <v>40.883637999999998</v>
      </c>
      <c r="AB96">
        <v>25.549878</v>
      </c>
      <c r="AC96">
        <v>18.775010000000002</v>
      </c>
      <c r="AD96">
        <v>35.493949000000001</v>
      </c>
      <c r="AE96">
        <v>47.953459000000002</v>
      </c>
      <c r="AF96">
        <v>27.736180000000001</v>
      </c>
      <c r="AG96">
        <v>38.33052</v>
      </c>
      <c r="AH96">
        <v>113.445865</v>
      </c>
      <c r="AI96">
        <v>3.0870250000000001</v>
      </c>
      <c r="AJ96">
        <v>0</v>
      </c>
      <c r="AK96">
        <v>17.23302</v>
      </c>
      <c r="AL96">
        <v>58.611280000000001</v>
      </c>
      <c r="AM96">
        <v>10.214779</v>
      </c>
      <c r="AN96">
        <v>0.83502399999999999</v>
      </c>
      <c r="AO96">
        <v>27.662459999999999</v>
      </c>
      <c r="AP96">
        <v>11.18313</v>
      </c>
      <c r="AQ96">
        <v>60.37668</v>
      </c>
      <c r="AR96">
        <v>23.559360000000002</v>
      </c>
      <c r="AS96">
        <v>20.877503999999998</v>
      </c>
      <c r="AT96">
        <v>9.9134360000000008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66.339999999999989</v>
      </c>
      <c r="BA96">
        <f t="shared" si="4"/>
        <v>2380.4464309999998</v>
      </c>
      <c r="BD96">
        <v>21.17</v>
      </c>
      <c r="BE96">
        <v>3.47</v>
      </c>
      <c r="BF96">
        <v>0.77</v>
      </c>
      <c r="BG96">
        <v>1.92</v>
      </c>
      <c r="BH96">
        <v>5.0999999999999996</v>
      </c>
      <c r="BI96">
        <v>4.6399999999999997</v>
      </c>
      <c r="BJ96">
        <v>2.56</v>
      </c>
      <c r="BK96">
        <v>2.48</v>
      </c>
      <c r="BL96">
        <v>0.79</v>
      </c>
      <c r="BM96">
        <v>0</v>
      </c>
      <c r="BN96">
        <v>0.48</v>
      </c>
      <c r="BO96">
        <v>13.68</v>
      </c>
      <c r="BP96">
        <v>3.62</v>
      </c>
      <c r="BQ96">
        <v>4.28</v>
      </c>
      <c r="BR96">
        <v>0.99</v>
      </c>
      <c r="BS96">
        <v>0.39</v>
      </c>
      <c r="BT96">
        <v>0</v>
      </c>
      <c r="BU96">
        <v>0</v>
      </c>
      <c r="BV96">
        <v>0</v>
      </c>
      <c r="BW96">
        <f t="shared" si="5"/>
        <v>66.339999999999989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209.06419700000001</v>
      </c>
      <c r="L97">
        <v>592.84236899999996</v>
      </c>
      <c r="M97">
        <v>44.62</v>
      </c>
      <c r="N97">
        <v>114.58125</v>
      </c>
      <c r="O97">
        <v>119.955656</v>
      </c>
      <c r="P97">
        <v>135.13069999999999</v>
      </c>
      <c r="Q97">
        <v>10.584455999999999</v>
      </c>
      <c r="R97">
        <v>41.118397000000002</v>
      </c>
      <c r="S97">
        <v>25.598396999999999</v>
      </c>
      <c r="T97">
        <v>0</v>
      </c>
      <c r="U97">
        <v>338.50574999999998</v>
      </c>
      <c r="V97">
        <v>13.825602999999999</v>
      </c>
      <c r="W97">
        <v>22.503554000000001</v>
      </c>
      <c r="X97">
        <v>47.696719000000002</v>
      </c>
      <c r="Y97">
        <v>0</v>
      </c>
      <c r="Z97">
        <v>6.3571859999999996</v>
      </c>
      <c r="AA97">
        <v>40.883637999999998</v>
      </c>
      <c r="AB97">
        <v>25.549878</v>
      </c>
      <c r="AC97">
        <v>18.775010000000002</v>
      </c>
      <c r="AD97">
        <v>35.493949000000001</v>
      </c>
      <c r="AE97">
        <v>47.953459000000002</v>
      </c>
      <c r="AF97">
        <v>27.736180000000001</v>
      </c>
      <c r="AG97">
        <v>38.33052</v>
      </c>
      <c r="AH97">
        <v>113.445865</v>
      </c>
      <c r="AI97">
        <v>3.0870250000000001</v>
      </c>
      <c r="AJ97">
        <v>0</v>
      </c>
      <c r="AK97">
        <v>17.23302</v>
      </c>
      <c r="AL97">
        <v>58.611280000000001</v>
      </c>
      <c r="AM97">
        <v>10.214779</v>
      </c>
      <c r="AN97">
        <v>0.83502399999999999</v>
      </c>
      <c r="AO97">
        <v>27.662459999999999</v>
      </c>
      <c r="AP97">
        <v>11.18313</v>
      </c>
      <c r="AQ97">
        <v>60.37668</v>
      </c>
      <c r="AR97">
        <v>23.559360000000002</v>
      </c>
      <c r="AS97">
        <v>20.877503999999998</v>
      </c>
      <c r="AT97">
        <v>9.9134360000000008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66.339999999999989</v>
      </c>
      <c r="BA97">
        <f t="shared" si="4"/>
        <v>2380.4464309999998</v>
      </c>
      <c r="BD97">
        <v>21.17</v>
      </c>
      <c r="BE97">
        <v>3.47</v>
      </c>
      <c r="BF97">
        <v>0.77</v>
      </c>
      <c r="BG97">
        <v>1.92</v>
      </c>
      <c r="BH97">
        <v>5.0999999999999996</v>
      </c>
      <c r="BI97">
        <v>4.6399999999999997</v>
      </c>
      <c r="BJ97">
        <v>2.56</v>
      </c>
      <c r="BK97">
        <v>2.48</v>
      </c>
      <c r="BL97">
        <v>0.79</v>
      </c>
      <c r="BM97">
        <v>0</v>
      </c>
      <c r="BN97">
        <v>0.48</v>
      </c>
      <c r="BO97">
        <v>13.68</v>
      </c>
      <c r="BP97">
        <v>3.62</v>
      </c>
      <c r="BQ97">
        <v>4.28</v>
      </c>
      <c r="BR97">
        <v>0.99</v>
      </c>
      <c r="BS97">
        <v>0.39</v>
      </c>
      <c r="BT97">
        <v>0</v>
      </c>
      <c r="BU97">
        <v>0</v>
      </c>
      <c r="BV97">
        <v>0</v>
      </c>
      <c r="BW97">
        <f t="shared" si="5"/>
        <v>66.339999999999989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209.06419700000001</v>
      </c>
      <c r="L98">
        <v>592.84236899999996</v>
      </c>
      <c r="M98">
        <v>44.62</v>
      </c>
      <c r="N98">
        <v>114.58125</v>
      </c>
      <c r="O98">
        <v>119.955656</v>
      </c>
      <c r="P98">
        <v>135.13069999999999</v>
      </c>
      <c r="Q98">
        <v>10.584455999999999</v>
      </c>
      <c r="R98">
        <v>41.118397000000002</v>
      </c>
      <c r="S98">
        <v>25.598396999999999</v>
      </c>
      <c r="T98">
        <v>0</v>
      </c>
      <c r="U98">
        <v>338.50574999999998</v>
      </c>
      <c r="V98">
        <v>13.825602999999999</v>
      </c>
      <c r="W98">
        <v>22.503554000000001</v>
      </c>
      <c r="X98">
        <v>47.696719000000002</v>
      </c>
      <c r="Y98">
        <v>0</v>
      </c>
      <c r="Z98">
        <v>6.3571859999999996</v>
      </c>
      <c r="AA98">
        <v>40.883637999999998</v>
      </c>
      <c r="AB98">
        <v>25.549878</v>
      </c>
      <c r="AC98">
        <v>18.775010000000002</v>
      </c>
      <c r="AD98">
        <v>35.493949000000001</v>
      </c>
      <c r="AE98">
        <v>47.953459000000002</v>
      </c>
      <c r="AF98">
        <v>27.736180000000001</v>
      </c>
      <c r="AG98">
        <v>38.33052</v>
      </c>
      <c r="AH98">
        <v>113.445865</v>
      </c>
      <c r="AI98">
        <v>3.0870250000000001</v>
      </c>
      <c r="AJ98">
        <v>0</v>
      </c>
      <c r="AK98">
        <v>17.23302</v>
      </c>
      <c r="AL98">
        <v>58.611280000000001</v>
      </c>
      <c r="AM98">
        <v>10.214779</v>
      </c>
      <c r="AN98">
        <v>0.83502399999999999</v>
      </c>
      <c r="AO98">
        <v>27.662459999999999</v>
      </c>
      <c r="AP98">
        <v>11.18313</v>
      </c>
      <c r="AQ98">
        <v>60.37668</v>
      </c>
      <c r="AR98">
        <v>23.559360000000002</v>
      </c>
      <c r="AS98">
        <v>20.877503999999998</v>
      </c>
      <c r="AT98">
        <v>9.9134360000000008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66.339999999999989</v>
      </c>
      <c r="BA98">
        <f t="shared" si="4"/>
        <v>2380.4464309999998</v>
      </c>
      <c r="BD98">
        <v>21.17</v>
      </c>
      <c r="BE98">
        <v>3.47</v>
      </c>
      <c r="BF98">
        <v>0.77</v>
      </c>
      <c r="BG98">
        <v>1.92</v>
      </c>
      <c r="BH98">
        <v>5.0999999999999996</v>
      </c>
      <c r="BI98">
        <v>4.6399999999999997</v>
      </c>
      <c r="BJ98">
        <v>2.56</v>
      </c>
      <c r="BK98">
        <v>2.48</v>
      </c>
      <c r="BL98">
        <v>0.79</v>
      </c>
      <c r="BM98">
        <v>0</v>
      </c>
      <c r="BN98">
        <v>0.48</v>
      </c>
      <c r="BO98">
        <v>13.68</v>
      </c>
      <c r="BP98">
        <v>3.62</v>
      </c>
      <c r="BQ98">
        <v>4.28</v>
      </c>
      <c r="BR98">
        <v>0.99</v>
      </c>
      <c r="BS98">
        <v>0.39</v>
      </c>
      <c r="BT98">
        <v>0</v>
      </c>
      <c r="BU98">
        <v>0</v>
      </c>
      <c r="BV98">
        <v>0</v>
      </c>
      <c r="BW98">
        <f t="shared" si="5"/>
        <v>66.339999999999989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3.5384392327499983</v>
      </c>
      <c r="L99">
        <f t="shared" si="6"/>
        <v>10.796435564749997</v>
      </c>
      <c r="M99">
        <f t="shared" si="6"/>
        <v>1.0381188319999981</v>
      </c>
      <c r="N99">
        <f t="shared" si="6"/>
        <v>2.6784072619999986</v>
      </c>
      <c r="O99">
        <f t="shared" si="6"/>
        <v>2.7658678400000021</v>
      </c>
      <c r="P99">
        <f t="shared" si="6"/>
        <v>3.2431367999999958</v>
      </c>
      <c r="Q99">
        <f t="shared" si="6"/>
        <v>0.26072343850000024</v>
      </c>
      <c r="R99">
        <f t="shared" si="6"/>
        <v>0.63716669225000033</v>
      </c>
      <c r="S99">
        <f t="shared" si="6"/>
        <v>0.41109988125000002</v>
      </c>
      <c r="T99">
        <f t="shared" si="6"/>
        <v>0</v>
      </c>
      <c r="U99">
        <f t="shared" si="6"/>
        <v>8.1241380000000039</v>
      </c>
      <c r="V99">
        <f t="shared" si="6"/>
        <v>0.26557535250000003</v>
      </c>
      <c r="W99">
        <f t="shared" si="6"/>
        <v>0.50640956924999958</v>
      </c>
      <c r="X99">
        <f t="shared" si="6"/>
        <v>2.0693560424999959</v>
      </c>
      <c r="Y99">
        <f t="shared" si="6"/>
        <v>0</v>
      </c>
      <c r="Z99">
        <f t="shared" si="6"/>
        <v>0.16848783600000011</v>
      </c>
      <c r="AA99">
        <f t="shared" si="6"/>
        <v>0.37548470325000011</v>
      </c>
      <c r="AB99">
        <f t="shared" si="6"/>
        <v>0.51475374875000002</v>
      </c>
      <c r="AC99">
        <f t="shared" si="6"/>
        <v>0.3874408565000001</v>
      </c>
      <c r="AD99">
        <f t="shared" si="6"/>
        <v>0.85748255400000106</v>
      </c>
      <c r="AE99">
        <f t="shared" si="6"/>
        <v>1.1508830159999994</v>
      </c>
      <c r="AF99">
        <f t="shared" si="6"/>
        <v>0.67025913600000009</v>
      </c>
      <c r="AG99">
        <f t="shared" si="6"/>
        <v>0.91993247999999961</v>
      </c>
      <c r="AH99">
        <f t="shared" si="6"/>
        <v>2.7548514099999992</v>
      </c>
      <c r="AI99">
        <f t="shared" si="6"/>
        <v>0.22868681200000007</v>
      </c>
      <c r="AJ99">
        <f t="shared" si="6"/>
        <v>0</v>
      </c>
      <c r="AK99">
        <f t="shared" si="6"/>
        <v>1.9694879999999998E-2</v>
      </c>
      <c r="AL99">
        <f t="shared" si="6"/>
        <v>1.4945876400000015</v>
      </c>
      <c r="AM99">
        <f t="shared" si="6"/>
        <v>7.7535345250000026E-2</v>
      </c>
      <c r="AN99">
        <f t="shared" si="6"/>
        <v>1.5559283999999982E-2</v>
      </c>
      <c r="AO99">
        <f t="shared" si="6"/>
        <v>0.67031559000000018</v>
      </c>
      <c r="AP99">
        <f t="shared" si="6"/>
        <v>0.257584761</v>
      </c>
      <c r="AQ99">
        <f t="shared" si="6"/>
        <v>1.2906432000000014</v>
      </c>
      <c r="AR99">
        <f t="shared" si="6"/>
        <v>0.71534784000000051</v>
      </c>
      <c r="AS99">
        <f t="shared" si="6"/>
        <v>0.52043702925000068</v>
      </c>
      <c r="AT99">
        <f t="shared" si="6"/>
        <v>0.2352612000000005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1.609102500000001</v>
      </c>
      <c r="BA99">
        <f t="shared" si="4"/>
        <v>51.269206329749991</v>
      </c>
      <c r="BD99">
        <f t="shared" ref="BD99:BW99" si="7">SUM(BD3:BD98)/4000</f>
        <v>0.50157000000000063</v>
      </c>
      <c r="BE99">
        <f t="shared" si="7"/>
        <v>8.7570000000000106E-2</v>
      </c>
      <c r="BF99">
        <f t="shared" si="7"/>
        <v>2.2814999999999988E-2</v>
      </c>
      <c r="BG99">
        <f t="shared" si="7"/>
        <v>4.5600000000000029E-2</v>
      </c>
      <c r="BH99">
        <f t="shared" si="7"/>
        <v>0.1224000000000002</v>
      </c>
      <c r="BI99">
        <f t="shared" si="7"/>
        <v>0.11063999999999986</v>
      </c>
      <c r="BJ99">
        <f t="shared" si="7"/>
        <v>6.9977500000000012E-2</v>
      </c>
      <c r="BK99">
        <f t="shared" si="7"/>
        <v>6.3534999999999897E-2</v>
      </c>
      <c r="BL99">
        <f t="shared" si="7"/>
        <v>2.3475000000000048E-2</v>
      </c>
      <c r="BM99">
        <f t="shared" si="7"/>
        <v>0</v>
      </c>
      <c r="BN99">
        <f t="shared" si="7"/>
        <v>1.1519999999999983E-2</v>
      </c>
      <c r="BO99">
        <f t="shared" si="7"/>
        <v>0.32831999999999995</v>
      </c>
      <c r="BP99">
        <f t="shared" si="7"/>
        <v>8.6880000000000082E-2</v>
      </c>
      <c r="BQ99">
        <f t="shared" si="7"/>
        <v>0.1016799999999998</v>
      </c>
      <c r="BR99">
        <f t="shared" si="7"/>
        <v>2.3759999999999969E-2</v>
      </c>
      <c r="BS99">
        <f t="shared" si="7"/>
        <v>9.3600000000000107E-3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1.609102500000001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8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8"/>
      <c r="AS2" s="19"/>
      <c r="AT2" s="169"/>
      <c r="AU2" s="169"/>
      <c r="AV2" s="169"/>
      <c r="AW2" s="169"/>
      <c r="AX2" s="169"/>
      <c r="AY2" s="169"/>
      <c r="AZ2" s="198"/>
      <c r="BA2" s="218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44822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183.89</v>
      </c>
      <c r="C3" s="75">
        <v>58.91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70.83</v>
      </c>
      <c r="J3">
        <v>272.81</v>
      </c>
      <c r="K3">
        <v>49.83</v>
      </c>
      <c r="L3">
        <v>10.15</v>
      </c>
      <c r="M3">
        <v>23.02</v>
      </c>
      <c r="N3" s="135">
        <v>0</v>
      </c>
      <c r="O3" s="135">
        <v>0</v>
      </c>
      <c r="P3" s="135">
        <v>0</v>
      </c>
      <c r="Q3">
        <v>7.71</v>
      </c>
      <c r="R3">
        <v>0</v>
      </c>
      <c r="S3">
        <v>6.86</v>
      </c>
      <c r="T3">
        <v>27.58</v>
      </c>
      <c r="U3">
        <v>9.19</v>
      </c>
      <c r="V3">
        <v>9.19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5.16</v>
      </c>
      <c r="AD3">
        <v>14.57</v>
      </c>
      <c r="AE3">
        <v>14.57</v>
      </c>
    </row>
    <row r="4" spans="1:31">
      <c r="A4" t="s">
        <v>46</v>
      </c>
      <c r="B4" s="75">
        <v>183.89</v>
      </c>
      <c r="C4" s="75">
        <v>58.91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70.83</v>
      </c>
      <c r="J4">
        <v>272.81</v>
      </c>
      <c r="K4">
        <v>49.83</v>
      </c>
      <c r="L4">
        <v>10.15</v>
      </c>
      <c r="M4">
        <v>23.2</v>
      </c>
      <c r="N4" s="135">
        <v>0</v>
      </c>
      <c r="O4" s="135">
        <v>0</v>
      </c>
      <c r="P4" s="135">
        <v>0</v>
      </c>
      <c r="Q4">
        <v>7.71</v>
      </c>
      <c r="R4">
        <v>0</v>
      </c>
      <c r="S4">
        <v>6.86</v>
      </c>
      <c r="T4">
        <v>26.99</v>
      </c>
      <c r="U4">
        <v>9</v>
      </c>
      <c r="V4">
        <v>8.99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5.1100000000000003</v>
      </c>
      <c r="AD4">
        <v>14.63</v>
      </c>
      <c r="AE4">
        <v>14.63</v>
      </c>
    </row>
    <row r="5" spans="1:31">
      <c r="A5" t="s">
        <v>47</v>
      </c>
      <c r="B5" s="75">
        <v>183.89</v>
      </c>
      <c r="C5" s="75">
        <v>58.91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70.83</v>
      </c>
      <c r="J5">
        <v>272.81</v>
      </c>
      <c r="K5">
        <v>49.83</v>
      </c>
      <c r="L5">
        <v>10.15</v>
      </c>
      <c r="M5">
        <v>26.17</v>
      </c>
      <c r="N5" s="135">
        <v>0</v>
      </c>
      <c r="O5" s="135">
        <v>0</v>
      </c>
      <c r="P5" s="135">
        <v>0</v>
      </c>
      <c r="Q5">
        <v>7.71</v>
      </c>
      <c r="R5">
        <v>0</v>
      </c>
      <c r="S5">
        <v>6.86</v>
      </c>
      <c r="T5">
        <v>26.69</v>
      </c>
      <c r="U5">
        <v>8.9</v>
      </c>
      <c r="V5">
        <v>8.89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5.0599999999999996</v>
      </c>
      <c r="AD5">
        <v>14.66</v>
      </c>
      <c r="AE5">
        <v>14.66</v>
      </c>
    </row>
    <row r="6" spans="1:31">
      <c r="A6" t="s">
        <v>48</v>
      </c>
      <c r="B6" s="75">
        <v>183.89</v>
      </c>
      <c r="C6" s="75">
        <v>58.91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70.83</v>
      </c>
      <c r="J6">
        <v>272.81</v>
      </c>
      <c r="K6">
        <v>49.83</v>
      </c>
      <c r="L6">
        <v>10.15</v>
      </c>
      <c r="M6">
        <v>25.74</v>
      </c>
      <c r="N6" s="135">
        <v>0</v>
      </c>
      <c r="O6" s="135">
        <v>0</v>
      </c>
      <c r="P6" s="135">
        <v>0</v>
      </c>
      <c r="Q6">
        <v>7.71</v>
      </c>
      <c r="R6">
        <v>0</v>
      </c>
      <c r="S6">
        <v>6.86</v>
      </c>
      <c r="T6">
        <v>26.3</v>
      </c>
      <c r="U6">
        <v>8.77</v>
      </c>
      <c r="V6">
        <v>8.75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</v>
      </c>
      <c r="AD6">
        <v>14.69</v>
      </c>
      <c r="AE6">
        <v>14.69</v>
      </c>
    </row>
    <row r="7" spans="1:31">
      <c r="A7" t="s">
        <v>49</v>
      </c>
      <c r="B7" s="75">
        <v>183.89</v>
      </c>
      <c r="C7" s="75">
        <v>46.56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70.83</v>
      </c>
      <c r="J7">
        <v>272.81</v>
      </c>
      <c r="K7">
        <v>49.83</v>
      </c>
      <c r="L7">
        <v>10.15</v>
      </c>
      <c r="M7">
        <v>25.38</v>
      </c>
      <c r="N7" s="135">
        <v>0</v>
      </c>
      <c r="O7" s="135">
        <v>0</v>
      </c>
      <c r="P7" s="135">
        <v>0</v>
      </c>
      <c r="Q7">
        <v>7.71</v>
      </c>
      <c r="R7">
        <v>0</v>
      </c>
      <c r="S7">
        <v>6.63</v>
      </c>
      <c r="T7">
        <v>26.4</v>
      </c>
      <c r="U7">
        <v>8.8000000000000007</v>
      </c>
      <c r="V7">
        <v>8.8000000000000007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4.95</v>
      </c>
      <c r="AD7">
        <v>14.54</v>
      </c>
      <c r="AE7">
        <v>14.54</v>
      </c>
    </row>
    <row r="8" spans="1:31">
      <c r="A8" t="s">
        <v>50</v>
      </c>
      <c r="B8" s="75">
        <v>183.89</v>
      </c>
      <c r="C8" s="75">
        <v>46.56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70.83</v>
      </c>
      <c r="J8">
        <v>272.81</v>
      </c>
      <c r="K8">
        <v>49.83</v>
      </c>
      <c r="L8">
        <v>10.15</v>
      </c>
      <c r="M8">
        <v>24.73</v>
      </c>
      <c r="N8" s="135">
        <v>0</v>
      </c>
      <c r="O8" s="135">
        <v>0</v>
      </c>
      <c r="P8" s="135">
        <v>0</v>
      </c>
      <c r="Q8">
        <v>7.71</v>
      </c>
      <c r="R8">
        <v>0</v>
      </c>
      <c r="S8">
        <v>6.63</v>
      </c>
      <c r="T8">
        <v>26.44</v>
      </c>
      <c r="U8">
        <v>8.81</v>
      </c>
      <c r="V8">
        <v>8.81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4.8600000000000003</v>
      </c>
      <c r="AD8">
        <v>14.39</v>
      </c>
      <c r="AE8">
        <v>14.39</v>
      </c>
    </row>
    <row r="9" spans="1:31">
      <c r="A9" t="s">
        <v>51</v>
      </c>
      <c r="B9" s="75">
        <v>183.89</v>
      </c>
      <c r="C9" s="75">
        <v>46.56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70.83</v>
      </c>
      <c r="J9">
        <v>272.81</v>
      </c>
      <c r="K9">
        <v>49.83</v>
      </c>
      <c r="L9">
        <v>10.15</v>
      </c>
      <c r="M9">
        <v>24.43</v>
      </c>
      <c r="N9" s="135">
        <v>0</v>
      </c>
      <c r="O9" s="135">
        <v>0</v>
      </c>
      <c r="P9" s="135">
        <v>0</v>
      </c>
      <c r="Q9">
        <v>7.71</v>
      </c>
      <c r="R9">
        <v>0</v>
      </c>
      <c r="S9">
        <v>6.63</v>
      </c>
      <c r="T9">
        <v>26.36</v>
      </c>
      <c r="U9">
        <v>8.7899999999999991</v>
      </c>
      <c r="V9">
        <v>8.7899999999999991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4.78</v>
      </c>
      <c r="AD9">
        <v>14.17</v>
      </c>
      <c r="AE9">
        <v>14.17</v>
      </c>
    </row>
    <row r="10" spans="1:31">
      <c r="A10" t="s">
        <v>52</v>
      </c>
      <c r="B10" s="75">
        <v>183.89</v>
      </c>
      <c r="C10" s="75">
        <v>46.56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70.83</v>
      </c>
      <c r="J10">
        <v>272.81</v>
      </c>
      <c r="K10">
        <v>49.83</v>
      </c>
      <c r="L10">
        <v>10.15</v>
      </c>
      <c r="M10">
        <v>23.9</v>
      </c>
      <c r="N10" s="135">
        <v>0</v>
      </c>
      <c r="O10" s="135">
        <v>0</v>
      </c>
      <c r="P10" s="135">
        <v>0</v>
      </c>
      <c r="Q10">
        <v>7.71</v>
      </c>
      <c r="R10">
        <v>0</v>
      </c>
      <c r="S10">
        <v>6.63</v>
      </c>
      <c r="T10">
        <v>26.25</v>
      </c>
      <c r="U10">
        <v>8.75</v>
      </c>
      <c r="V10">
        <v>8.74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4.6900000000000004</v>
      </c>
      <c r="AD10">
        <v>13.95</v>
      </c>
      <c r="AE10">
        <v>13.95</v>
      </c>
    </row>
    <row r="11" spans="1:31">
      <c r="A11" t="s">
        <v>53</v>
      </c>
      <c r="B11" s="75">
        <v>183.89</v>
      </c>
      <c r="C11" s="75">
        <v>46.56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70.83</v>
      </c>
      <c r="J11">
        <v>272.81</v>
      </c>
      <c r="K11">
        <v>49.83</v>
      </c>
      <c r="L11">
        <v>9.75</v>
      </c>
      <c r="M11">
        <v>23.36</v>
      </c>
      <c r="N11" s="135">
        <v>0</v>
      </c>
      <c r="O11" s="135">
        <v>0</v>
      </c>
      <c r="P11" s="135">
        <v>0</v>
      </c>
      <c r="Q11">
        <v>7.33</v>
      </c>
      <c r="R11">
        <v>0</v>
      </c>
      <c r="S11">
        <v>6.44</v>
      </c>
      <c r="T11">
        <v>26.14</v>
      </c>
      <c r="U11">
        <v>8.7100000000000009</v>
      </c>
      <c r="V11">
        <v>8.7200000000000006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4.58</v>
      </c>
      <c r="AD11">
        <v>10.09</v>
      </c>
      <c r="AE11">
        <v>10.09</v>
      </c>
    </row>
    <row r="12" spans="1:31">
      <c r="A12" t="s">
        <v>54</v>
      </c>
      <c r="B12" s="75">
        <v>183.89</v>
      </c>
      <c r="C12" s="75">
        <v>58.91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70.83</v>
      </c>
      <c r="J12">
        <v>272.81</v>
      </c>
      <c r="K12">
        <v>49.83</v>
      </c>
      <c r="L12">
        <v>9.75</v>
      </c>
      <c r="M12">
        <v>22.63</v>
      </c>
      <c r="N12" s="135">
        <v>0</v>
      </c>
      <c r="O12" s="135">
        <v>0</v>
      </c>
      <c r="P12" s="135">
        <v>0</v>
      </c>
      <c r="Q12">
        <v>7.33</v>
      </c>
      <c r="R12">
        <v>0</v>
      </c>
      <c r="S12">
        <v>6.44</v>
      </c>
      <c r="T12">
        <v>25.92</v>
      </c>
      <c r="U12">
        <v>8.64</v>
      </c>
      <c r="V12">
        <v>8.64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</v>
      </c>
      <c r="AD12">
        <v>9.8800000000000008</v>
      </c>
      <c r="AE12">
        <v>9.8800000000000008</v>
      </c>
    </row>
    <row r="13" spans="1:31">
      <c r="A13" t="s">
        <v>55</v>
      </c>
      <c r="B13" s="75">
        <v>176.55</v>
      </c>
      <c r="C13" s="75">
        <v>46.56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70.83</v>
      </c>
      <c r="J13">
        <v>272.81</v>
      </c>
      <c r="K13">
        <v>49.83</v>
      </c>
      <c r="L13">
        <v>9.75</v>
      </c>
      <c r="M13">
        <v>21.55</v>
      </c>
      <c r="N13" s="135">
        <v>0</v>
      </c>
      <c r="O13" s="135">
        <v>0</v>
      </c>
      <c r="P13" s="135">
        <v>0</v>
      </c>
      <c r="Q13">
        <v>7.33</v>
      </c>
      <c r="R13">
        <v>0</v>
      </c>
      <c r="S13">
        <v>6.44</v>
      </c>
      <c r="T13">
        <v>25.65</v>
      </c>
      <c r="U13">
        <v>8.5500000000000007</v>
      </c>
      <c r="V13">
        <v>8.5399999999999991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4.51</v>
      </c>
      <c r="AD13">
        <v>9.5500000000000007</v>
      </c>
      <c r="AE13">
        <v>9.5500000000000007</v>
      </c>
    </row>
    <row r="14" spans="1:31">
      <c r="A14" t="s">
        <v>56</v>
      </c>
      <c r="B14" s="75">
        <v>157.15</v>
      </c>
      <c r="C14" s="75">
        <v>46.56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70.83</v>
      </c>
      <c r="J14">
        <v>272.81</v>
      </c>
      <c r="K14">
        <v>49.83</v>
      </c>
      <c r="L14">
        <v>9.75</v>
      </c>
      <c r="M14">
        <v>20.11</v>
      </c>
      <c r="N14" s="135">
        <v>0</v>
      </c>
      <c r="O14" s="135">
        <v>0</v>
      </c>
      <c r="P14" s="135">
        <v>0</v>
      </c>
      <c r="Q14">
        <v>7.33</v>
      </c>
      <c r="R14">
        <v>0</v>
      </c>
      <c r="S14">
        <v>6.44</v>
      </c>
      <c r="T14">
        <v>24.78</v>
      </c>
      <c r="U14">
        <v>8.26</v>
      </c>
      <c r="V14">
        <v>8.27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4.46</v>
      </c>
      <c r="AD14">
        <v>9.2100000000000009</v>
      </c>
      <c r="AE14">
        <v>9.2100000000000009</v>
      </c>
    </row>
    <row r="15" spans="1:31">
      <c r="A15" t="s">
        <v>57</v>
      </c>
      <c r="B15" s="75">
        <v>147.44999999999999</v>
      </c>
      <c r="C15" s="75">
        <v>46.56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70.83</v>
      </c>
      <c r="J15">
        <v>272.81</v>
      </c>
      <c r="K15">
        <v>49.83</v>
      </c>
      <c r="L15">
        <v>9.75</v>
      </c>
      <c r="M15">
        <v>19.079999999999998</v>
      </c>
      <c r="N15" s="135">
        <v>0</v>
      </c>
      <c r="O15" s="135">
        <v>0</v>
      </c>
      <c r="P15" s="135">
        <v>0</v>
      </c>
      <c r="Q15">
        <v>7.33</v>
      </c>
      <c r="R15">
        <v>0</v>
      </c>
      <c r="S15">
        <v>6.3</v>
      </c>
      <c r="T15">
        <v>23.72</v>
      </c>
      <c r="U15">
        <v>7.91</v>
      </c>
      <c r="V15">
        <v>7.9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4.38</v>
      </c>
      <c r="AD15">
        <v>8.7799999999999994</v>
      </c>
      <c r="AE15">
        <v>8.7799999999999994</v>
      </c>
    </row>
    <row r="16" spans="1:31">
      <c r="A16" t="s">
        <v>58</v>
      </c>
      <c r="B16" s="75">
        <v>147.44999999999999</v>
      </c>
      <c r="C16" s="75">
        <v>46.56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70.83</v>
      </c>
      <c r="J16">
        <v>272.81</v>
      </c>
      <c r="K16">
        <v>49.83</v>
      </c>
      <c r="L16">
        <v>9.75</v>
      </c>
      <c r="M16">
        <v>17.89</v>
      </c>
      <c r="N16" s="135">
        <v>0</v>
      </c>
      <c r="O16" s="135">
        <v>0</v>
      </c>
      <c r="P16" s="135">
        <v>0</v>
      </c>
      <c r="Q16">
        <v>7.33</v>
      </c>
      <c r="R16">
        <v>0</v>
      </c>
      <c r="S16">
        <v>6.3</v>
      </c>
      <c r="T16">
        <v>22.54</v>
      </c>
      <c r="U16">
        <v>7.51</v>
      </c>
      <c r="V16">
        <v>7.52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4.33</v>
      </c>
      <c r="AD16">
        <v>8.4499999999999993</v>
      </c>
      <c r="AE16">
        <v>8.4499999999999993</v>
      </c>
    </row>
    <row r="17" spans="1:31">
      <c r="A17" t="s">
        <v>59</v>
      </c>
      <c r="B17" s="75">
        <v>126.1</v>
      </c>
      <c r="C17" s="75">
        <v>46.56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70.83</v>
      </c>
      <c r="J17">
        <v>272.81</v>
      </c>
      <c r="K17">
        <v>49.83</v>
      </c>
      <c r="L17">
        <v>9.75</v>
      </c>
      <c r="M17">
        <v>16.36</v>
      </c>
      <c r="N17" s="135">
        <v>0</v>
      </c>
      <c r="O17" s="135">
        <v>0</v>
      </c>
      <c r="P17" s="135">
        <v>0</v>
      </c>
      <c r="Q17">
        <v>7.33</v>
      </c>
      <c r="R17">
        <v>0</v>
      </c>
      <c r="S17">
        <v>6.3</v>
      </c>
      <c r="T17">
        <v>17.8</v>
      </c>
      <c r="U17">
        <v>5.93</v>
      </c>
      <c r="V17">
        <v>5.94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4.2699999999999996</v>
      </c>
      <c r="AD17">
        <v>8.3000000000000007</v>
      </c>
      <c r="AE17">
        <v>8.3000000000000007</v>
      </c>
    </row>
    <row r="18" spans="1:31">
      <c r="A18" t="s">
        <v>60</v>
      </c>
      <c r="B18" s="75">
        <v>126.1</v>
      </c>
      <c r="C18" s="75">
        <v>46.56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70.83</v>
      </c>
      <c r="J18">
        <v>272.81</v>
      </c>
      <c r="K18">
        <v>49.83</v>
      </c>
      <c r="L18">
        <v>9.75</v>
      </c>
      <c r="M18">
        <v>15.06</v>
      </c>
      <c r="N18" s="135">
        <v>0</v>
      </c>
      <c r="O18" s="135">
        <v>0</v>
      </c>
      <c r="P18" s="135">
        <v>0</v>
      </c>
      <c r="Q18">
        <v>7.33</v>
      </c>
      <c r="R18">
        <v>0</v>
      </c>
      <c r="S18">
        <v>6.3</v>
      </c>
      <c r="T18">
        <v>17.64</v>
      </c>
      <c r="U18">
        <v>5.88</v>
      </c>
      <c r="V18">
        <v>5.87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4.24</v>
      </c>
      <c r="AD18">
        <v>7.82</v>
      </c>
      <c r="AE18">
        <v>7.82</v>
      </c>
    </row>
    <row r="19" spans="1:31">
      <c r="A19" t="s">
        <v>61</v>
      </c>
      <c r="B19" s="75">
        <v>126.1</v>
      </c>
      <c r="C19" s="75">
        <v>46.56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70.83</v>
      </c>
      <c r="J19">
        <v>272.81</v>
      </c>
      <c r="K19">
        <v>49.83</v>
      </c>
      <c r="L19">
        <v>9.36</v>
      </c>
      <c r="M19">
        <v>13.52</v>
      </c>
      <c r="N19" s="135">
        <v>0</v>
      </c>
      <c r="O19" s="135">
        <v>0</v>
      </c>
      <c r="P19" s="135">
        <v>0</v>
      </c>
      <c r="Q19">
        <v>6.95</v>
      </c>
      <c r="R19">
        <v>0</v>
      </c>
      <c r="S19">
        <v>6.16</v>
      </c>
      <c r="T19">
        <v>17.579999999999998</v>
      </c>
      <c r="U19">
        <v>5.86</v>
      </c>
      <c r="V19">
        <v>5.86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4.2699999999999996</v>
      </c>
      <c r="AD19">
        <v>7.45</v>
      </c>
      <c r="AE19">
        <v>7.45</v>
      </c>
    </row>
    <row r="20" spans="1:31">
      <c r="A20" t="s">
        <v>62</v>
      </c>
      <c r="B20" s="75">
        <v>126.1</v>
      </c>
      <c r="C20" s="75">
        <v>46.56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70.83</v>
      </c>
      <c r="J20">
        <v>272.81</v>
      </c>
      <c r="K20">
        <v>49.83</v>
      </c>
      <c r="L20">
        <v>9.36</v>
      </c>
      <c r="M20">
        <v>12.29</v>
      </c>
      <c r="N20" s="135">
        <v>0</v>
      </c>
      <c r="O20" s="135">
        <v>0</v>
      </c>
      <c r="P20" s="135">
        <v>0</v>
      </c>
      <c r="Q20">
        <v>6.95</v>
      </c>
      <c r="R20">
        <v>0</v>
      </c>
      <c r="S20">
        <v>6.16</v>
      </c>
      <c r="T20">
        <v>8.74</v>
      </c>
      <c r="U20">
        <v>2.91</v>
      </c>
      <c r="V20">
        <v>2.93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4.29</v>
      </c>
      <c r="AD20">
        <v>7.16</v>
      </c>
      <c r="AE20">
        <v>7.16</v>
      </c>
    </row>
    <row r="21" spans="1:31">
      <c r="A21" t="s">
        <v>63</v>
      </c>
      <c r="B21" s="75">
        <v>126.1</v>
      </c>
      <c r="C21" s="75">
        <v>46.56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70.83</v>
      </c>
      <c r="J21">
        <v>272.81</v>
      </c>
      <c r="K21">
        <v>49.83</v>
      </c>
      <c r="L21">
        <v>9.36</v>
      </c>
      <c r="M21">
        <v>11.16</v>
      </c>
      <c r="N21" s="135">
        <v>0</v>
      </c>
      <c r="O21" s="135">
        <v>0</v>
      </c>
      <c r="P21" s="135">
        <v>0</v>
      </c>
      <c r="Q21">
        <v>6.95</v>
      </c>
      <c r="R21">
        <v>0</v>
      </c>
      <c r="S21">
        <v>6.16</v>
      </c>
      <c r="T21">
        <v>8.66</v>
      </c>
      <c r="U21">
        <v>2.89</v>
      </c>
      <c r="V21">
        <v>2.88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2.12</v>
      </c>
      <c r="AD21">
        <v>6.79</v>
      </c>
      <c r="AE21">
        <v>6.79</v>
      </c>
    </row>
    <row r="22" spans="1:31">
      <c r="A22" t="s">
        <v>64</v>
      </c>
      <c r="B22" s="75">
        <v>126.1</v>
      </c>
      <c r="C22" s="75">
        <v>46.56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70.83</v>
      </c>
      <c r="J22">
        <v>272.81</v>
      </c>
      <c r="K22">
        <v>49.83</v>
      </c>
      <c r="L22">
        <v>9.36</v>
      </c>
      <c r="M22">
        <v>10.57</v>
      </c>
      <c r="N22" s="135">
        <v>0</v>
      </c>
      <c r="O22" s="135">
        <v>0</v>
      </c>
      <c r="P22" s="135">
        <v>0</v>
      </c>
      <c r="Q22">
        <v>6.95</v>
      </c>
      <c r="R22">
        <v>0</v>
      </c>
      <c r="S22">
        <v>6.16</v>
      </c>
      <c r="T22">
        <v>8.5399999999999991</v>
      </c>
      <c r="U22">
        <v>2.85</v>
      </c>
      <c r="V22">
        <v>2.84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2.12</v>
      </c>
      <c r="AD22">
        <v>4.26</v>
      </c>
      <c r="AE22">
        <v>4.26</v>
      </c>
    </row>
    <row r="23" spans="1:31">
      <c r="A23" t="s">
        <v>65</v>
      </c>
      <c r="B23" s="75">
        <v>126.1</v>
      </c>
      <c r="C23" s="75">
        <v>46.56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70.83</v>
      </c>
      <c r="J23">
        <v>272.81</v>
      </c>
      <c r="K23">
        <v>49.83</v>
      </c>
      <c r="L23">
        <v>8.58</v>
      </c>
      <c r="M23">
        <v>9.85</v>
      </c>
      <c r="N23" s="135">
        <v>0</v>
      </c>
      <c r="O23" s="135">
        <v>0</v>
      </c>
      <c r="P23" s="135">
        <v>0</v>
      </c>
      <c r="Q23">
        <v>6.95</v>
      </c>
      <c r="R23">
        <v>0</v>
      </c>
      <c r="S23">
        <v>5.97</v>
      </c>
      <c r="T23">
        <v>8.23</v>
      </c>
      <c r="U23">
        <v>2.74</v>
      </c>
      <c r="V23">
        <v>2.75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2.12</v>
      </c>
      <c r="AD23">
        <v>4.41</v>
      </c>
      <c r="AE23">
        <v>4.41</v>
      </c>
    </row>
    <row r="24" spans="1:31">
      <c r="A24" t="s">
        <v>66</v>
      </c>
      <c r="B24" s="75">
        <v>126.1</v>
      </c>
      <c r="C24" s="75">
        <v>46.56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70.83</v>
      </c>
      <c r="J24">
        <v>272.81</v>
      </c>
      <c r="K24">
        <v>49.83</v>
      </c>
      <c r="L24">
        <v>8.58</v>
      </c>
      <c r="M24">
        <v>9.1999999999999993</v>
      </c>
      <c r="N24" s="135">
        <v>0</v>
      </c>
      <c r="O24" s="135">
        <v>0</v>
      </c>
      <c r="P24" s="135">
        <v>0</v>
      </c>
      <c r="Q24">
        <v>6.95</v>
      </c>
      <c r="R24">
        <v>0</v>
      </c>
      <c r="S24">
        <v>5.97</v>
      </c>
      <c r="T24">
        <v>7.91</v>
      </c>
      <c r="U24">
        <v>2.64</v>
      </c>
      <c r="V24">
        <v>2.64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2.14</v>
      </c>
      <c r="AD24">
        <v>4.4400000000000004</v>
      </c>
      <c r="AE24">
        <v>4.4400000000000004</v>
      </c>
    </row>
    <row r="25" spans="1:31">
      <c r="A25" t="s">
        <v>67</v>
      </c>
      <c r="B25" s="75">
        <v>151.72999999999999</v>
      </c>
      <c r="C25" s="75">
        <v>46.56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70.83</v>
      </c>
      <c r="J25">
        <v>272.81</v>
      </c>
      <c r="K25">
        <v>49.83</v>
      </c>
      <c r="L25">
        <v>8.58</v>
      </c>
      <c r="M25">
        <v>9.4700000000000006</v>
      </c>
      <c r="N25" s="135">
        <v>0</v>
      </c>
      <c r="O25" s="135">
        <v>0</v>
      </c>
      <c r="P25" s="135">
        <v>0</v>
      </c>
      <c r="Q25">
        <v>6.95</v>
      </c>
      <c r="R25">
        <v>0</v>
      </c>
      <c r="S25">
        <v>5.97</v>
      </c>
      <c r="T25">
        <v>7.61</v>
      </c>
      <c r="U25">
        <v>2.54</v>
      </c>
      <c r="V25">
        <v>2.54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2.16</v>
      </c>
      <c r="AD25">
        <v>4.47</v>
      </c>
      <c r="AE25">
        <v>4.47</v>
      </c>
    </row>
    <row r="26" spans="1:31">
      <c r="A26" t="s">
        <v>68</v>
      </c>
      <c r="B26" s="75">
        <v>151.72999999999999</v>
      </c>
      <c r="C26" s="75">
        <v>46.56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70.83</v>
      </c>
      <c r="J26">
        <v>272.81</v>
      </c>
      <c r="K26">
        <v>49.83</v>
      </c>
      <c r="L26">
        <v>8.58</v>
      </c>
      <c r="M26">
        <v>9.4700000000000006</v>
      </c>
      <c r="N26" s="135">
        <v>0</v>
      </c>
      <c r="O26" s="135">
        <v>0</v>
      </c>
      <c r="P26" s="135">
        <v>0</v>
      </c>
      <c r="Q26">
        <v>6.95</v>
      </c>
      <c r="R26">
        <v>0</v>
      </c>
      <c r="S26">
        <v>5.97</v>
      </c>
      <c r="T26">
        <v>7.36</v>
      </c>
      <c r="U26">
        <v>2.4500000000000002</v>
      </c>
      <c r="V26">
        <v>2.4500000000000002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2.19</v>
      </c>
      <c r="AD26">
        <v>4.51</v>
      </c>
      <c r="AE26">
        <v>4.51</v>
      </c>
    </row>
    <row r="27" spans="1:31">
      <c r="A27" t="s">
        <v>69</v>
      </c>
      <c r="B27" s="75">
        <v>209.52</v>
      </c>
      <c r="C27" s="75">
        <v>51.54</v>
      </c>
      <c r="D27" s="135">
        <f t="shared" si="0"/>
        <v>17.759999999999998</v>
      </c>
      <c r="E27" s="75"/>
      <c r="F27" s="78">
        <v>0.08</v>
      </c>
      <c r="G27" s="78">
        <v>0.08</v>
      </c>
      <c r="H27" s="78">
        <v>0.08</v>
      </c>
      <c r="I27">
        <v>70.83</v>
      </c>
      <c r="J27">
        <v>272.81</v>
      </c>
      <c r="K27">
        <v>72.22</v>
      </c>
      <c r="L27">
        <v>8.2100000000000009</v>
      </c>
      <c r="M27">
        <v>9.07</v>
      </c>
      <c r="N27" s="135">
        <v>5.29</v>
      </c>
      <c r="O27" s="135">
        <v>7.13</v>
      </c>
      <c r="P27" s="135">
        <v>5.34</v>
      </c>
      <c r="Q27">
        <v>6.56</v>
      </c>
      <c r="R27">
        <v>0.42</v>
      </c>
      <c r="S27">
        <v>5.83</v>
      </c>
      <c r="T27">
        <v>7.07</v>
      </c>
      <c r="U27">
        <v>2.36</v>
      </c>
      <c r="V27">
        <v>2.35</v>
      </c>
      <c r="W27">
        <v>0.51</v>
      </c>
      <c r="X27">
        <v>0.1</v>
      </c>
      <c r="Y27">
        <v>0.06</v>
      </c>
      <c r="Z27">
        <v>0</v>
      </c>
      <c r="AA27">
        <v>0</v>
      </c>
      <c r="AB27">
        <v>0</v>
      </c>
      <c r="AC27">
        <v>2.19</v>
      </c>
      <c r="AD27">
        <v>4.63</v>
      </c>
      <c r="AE27">
        <v>4.63</v>
      </c>
    </row>
    <row r="28" spans="1:31">
      <c r="A28" t="s">
        <v>70</v>
      </c>
      <c r="B28" s="75">
        <v>209.52</v>
      </c>
      <c r="C28" s="75">
        <v>51.54</v>
      </c>
      <c r="D28" s="135">
        <f t="shared" si="0"/>
        <v>35.44</v>
      </c>
      <c r="E28" s="75"/>
      <c r="F28" s="78">
        <v>0.31</v>
      </c>
      <c r="G28" s="78">
        <v>0.31</v>
      </c>
      <c r="H28" s="78">
        <v>0.31</v>
      </c>
      <c r="I28">
        <v>70.83</v>
      </c>
      <c r="J28">
        <v>272.81</v>
      </c>
      <c r="K28">
        <v>72.22</v>
      </c>
      <c r="L28">
        <v>8.2100000000000009</v>
      </c>
      <c r="M28">
        <v>8.4</v>
      </c>
      <c r="N28" s="135">
        <v>10.67</v>
      </c>
      <c r="O28" s="135">
        <v>13.99</v>
      </c>
      <c r="P28" s="135">
        <v>10.78</v>
      </c>
      <c r="Q28">
        <v>6.56</v>
      </c>
      <c r="R28">
        <v>4.41</v>
      </c>
      <c r="S28">
        <v>5.83</v>
      </c>
      <c r="T28">
        <v>7</v>
      </c>
      <c r="U28">
        <v>2.33</v>
      </c>
      <c r="V28">
        <v>2.34</v>
      </c>
      <c r="W28">
        <v>1.96</v>
      </c>
      <c r="X28">
        <v>0.39</v>
      </c>
      <c r="Y28">
        <v>1</v>
      </c>
      <c r="Z28">
        <v>0</v>
      </c>
      <c r="AA28">
        <v>1.49</v>
      </c>
      <c r="AB28">
        <v>0.75</v>
      </c>
      <c r="AC28">
        <v>2.19</v>
      </c>
      <c r="AD28">
        <v>4.76</v>
      </c>
      <c r="AE28">
        <v>4.76</v>
      </c>
    </row>
    <row r="29" spans="1:31">
      <c r="A29" t="s">
        <v>71</v>
      </c>
      <c r="B29" s="75">
        <v>188.17</v>
      </c>
      <c r="C29" s="75">
        <v>46.56</v>
      </c>
      <c r="D29" s="135">
        <f t="shared" si="0"/>
        <v>40.099999999999994</v>
      </c>
      <c r="E29" s="75"/>
      <c r="F29" s="78">
        <v>0.8</v>
      </c>
      <c r="G29" s="78">
        <v>0.8</v>
      </c>
      <c r="H29" s="78">
        <v>0.82</v>
      </c>
      <c r="I29">
        <v>70.83</v>
      </c>
      <c r="J29">
        <v>272.81</v>
      </c>
      <c r="K29">
        <v>72.22</v>
      </c>
      <c r="L29">
        <v>8.2100000000000009</v>
      </c>
      <c r="M29">
        <v>2.33</v>
      </c>
      <c r="N29" s="135">
        <v>13.36</v>
      </c>
      <c r="O29" s="135">
        <v>13.37</v>
      </c>
      <c r="P29" s="135">
        <v>13.37</v>
      </c>
      <c r="Q29">
        <v>6.56</v>
      </c>
      <c r="R29">
        <v>10.62</v>
      </c>
      <c r="S29">
        <v>5.83</v>
      </c>
      <c r="T29">
        <v>7.01</v>
      </c>
      <c r="U29">
        <v>2.34</v>
      </c>
      <c r="V29">
        <v>2.33</v>
      </c>
      <c r="W29">
        <v>5.98</v>
      </c>
      <c r="X29">
        <v>1.2</v>
      </c>
      <c r="Y29">
        <v>2.59</v>
      </c>
      <c r="Z29">
        <v>0</v>
      </c>
      <c r="AA29">
        <v>0.33</v>
      </c>
      <c r="AB29">
        <v>0.16</v>
      </c>
      <c r="AC29">
        <v>2.2000000000000002</v>
      </c>
      <c r="AD29">
        <v>5.0199999999999996</v>
      </c>
      <c r="AE29">
        <v>5.0199999999999996</v>
      </c>
    </row>
    <row r="30" spans="1:31">
      <c r="A30" t="s">
        <v>72</v>
      </c>
      <c r="B30" s="75">
        <v>188.17</v>
      </c>
      <c r="C30" s="75">
        <v>46.56</v>
      </c>
      <c r="D30" s="135">
        <f t="shared" si="0"/>
        <v>40.099999999999994</v>
      </c>
      <c r="E30" s="75"/>
      <c r="F30" s="78">
        <v>1.25</v>
      </c>
      <c r="G30" s="78">
        <v>1.25</v>
      </c>
      <c r="H30" s="78">
        <v>1.29</v>
      </c>
      <c r="I30">
        <v>70.83</v>
      </c>
      <c r="J30">
        <v>272.81</v>
      </c>
      <c r="K30">
        <v>72.22</v>
      </c>
      <c r="L30">
        <v>8.2100000000000009</v>
      </c>
      <c r="M30">
        <v>2.19</v>
      </c>
      <c r="N30" s="135">
        <v>13.36</v>
      </c>
      <c r="O30" s="135">
        <v>13.37</v>
      </c>
      <c r="P30" s="135">
        <v>13.37</v>
      </c>
      <c r="Q30">
        <v>6.56</v>
      </c>
      <c r="R30">
        <v>17.54</v>
      </c>
      <c r="S30">
        <v>5.83</v>
      </c>
      <c r="T30">
        <v>6.96</v>
      </c>
      <c r="U30">
        <v>2.3199999999999998</v>
      </c>
      <c r="V30">
        <v>2.3199999999999998</v>
      </c>
      <c r="W30">
        <v>12.52</v>
      </c>
      <c r="X30">
        <v>2.5</v>
      </c>
      <c r="Y30">
        <v>4.01</v>
      </c>
      <c r="Z30">
        <v>0</v>
      </c>
      <c r="AA30">
        <v>0.98</v>
      </c>
      <c r="AB30">
        <v>0.49</v>
      </c>
      <c r="AC30">
        <v>2.2200000000000002</v>
      </c>
      <c r="AD30">
        <v>5.19</v>
      </c>
      <c r="AE30">
        <v>5.19</v>
      </c>
    </row>
    <row r="31" spans="1:31">
      <c r="A31" t="s">
        <v>73</v>
      </c>
      <c r="B31" s="75">
        <v>188.17</v>
      </c>
      <c r="C31" s="75">
        <v>46.56</v>
      </c>
      <c r="D31" s="135">
        <f t="shared" si="0"/>
        <v>40.099999999999994</v>
      </c>
      <c r="E31" s="75"/>
      <c r="F31" s="78">
        <v>1.81</v>
      </c>
      <c r="G31" s="78">
        <v>1.81</v>
      </c>
      <c r="H31" s="78">
        <v>1.86</v>
      </c>
      <c r="I31">
        <v>70.83</v>
      </c>
      <c r="J31">
        <v>232.8</v>
      </c>
      <c r="K31">
        <v>49.83</v>
      </c>
      <c r="L31">
        <v>7.57</v>
      </c>
      <c r="M31">
        <v>2.15</v>
      </c>
      <c r="N31" s="135">
        <v>13.36</v>
      </c>
      <c r="O31" s="135">
        <v>13.37</v>
      </c>
      <c r="P31" s="135">
        <v>13.37</v>
      </c>
      <c r="Q31">
        <v>6.56</v>
      </c>
      <c r="R31">
        <v>25.49</v>
      </c>
      <c r="S31">
        <v>5.83</v>
      </c>
      <c r="T31">
        <v>7.51</v>
      </c>
      <c r="U31">
        <v>2.5</v>
      </c>
      <c r="V31">
        <v>2.5</v>
      </c>
      <c r="W31">
        <v>21.96</v>
      </c>
      <c r="X31">
        <v>4.3899999999999997</v>
      </c>
      <c r="Y31">
        <v>6.75</v>
      </c>
      <c r="Z31">
        <v>2.87</v>
      </c>
      <c r="AA31">
        <v>3.96</v>
      </c>
      <c r="AB31">
        <v>1.98</v>
      </c>
      <c r="AC31">
        <v>2.25</v>
      </c>
      <c r="AD31">
        <v>5.43</v>
      </c>
      <c r="AE31">
        <v>5.43</v>
      </c>
    </row>
    <row r="32" spans="1:31">
      <c r="A32" t="s">
        <v>74</v>
      </c>
      <c r="B32" s="75">
        <v>188.17</v>
      </c>
      <c r="C32" s="75">
        <v>46.56</v>
      </c>
      <c r="D32" s="135">
        <f t="shared" si="0"/>
        <v>40.099999999999994</v>
      </c>
      <c r="E32" s="75"/>
      <c r="F32" s="78">
        <v>2.41</v>
      </c>
      <c r="G32" s="78">
        <v>2.41</v>
      </c>
      <c r="H32" s="78">
        <v>2.4700000000000002</v>
      </c>
      <c r="I32">
        <v>70.83</v>
      </c>
      <c r="J32">
        <v>194</v>
      </c>
      <c r="K32">
        <v>49.83</v>
      </c>
      <c r="L32">
        <v>7.57</v>
      </c>
      <c r="M32">
        <v>2.14</v>
      </c>
      <c r="N32" s="135">
        <v>13.36</v>
      </c>
      <c r="O32" s="135">
        <v>13.37</v>
      </c>
      <c r="P32" s="135">
        <v>13.37</v>
      </c>
      <c r="Q32">
        <v>6.56</v>
      </c>
      <c r="R32">
        <v>34.82</v>
      </c>
      <c r="S32">
        <v>5.83</v>
      </c>
      <c r="T32">
        <v>7.87</v>
      </c>
      <c r="U32">
        <v>2.62</v>
      </c>
      <c r="V32">
        <v>2.63</v>
      </c>
      <c r="W32">
        <v>33.97</v>
      </c>
      <c r="X32">
        <v>6.79</v>
      </c>
      <c r="Y32">
        <v>10.26</v>
      </c>
      <c r="Z32">
        <v>6.31</v>
      </c>
      <c r="AA32">
        <v>9.0299999999999994</v>
      </c>
      <c r="AB32">
        <v>4.5199999999999996</v>
      </c>
      <c r="AC32">
        <v>2.27</v>
      </c>
      <c r="AD32">
        <v>5.61</v>
      </c>
      <c r="AE32">
        <v>5.61</v>
      </c>
    </row>
    <row r="33" spans="1:31">
      <c r="A33" t="s">
        <v>75</v>
      </c>
      <c r="B33" s="75">
        <v>161.43</v>
      </c>
      <c r="C33" s="75">
        <v>46.56</v>
      </c>
      <c r="D33" s="135">
        <f t="shared" si="0"/>
        <v>40.099999999999994</v>
      </c>
      <c r="E33" s="75"/>
      <c r="F33" s="78">
        <v>3.06</v>
      </c>
      <c r="G33" s="78">
        <v>3.06</v>
      </c>
      <c r="H33" s="78">
        <v>3.14</v>
      </c>
      <c r="I33">
        <v>70.83</v>
      </c>
      <c r="J33">
        <v>194</v>
      </c>
      <c r="K33">
        <v>49.83</v>
      </c>
      <c r="L33">
        <v>7.57</v>
      </c>
      <c r="M33">
        <v>2.14</v>
      </c>
      <c r="N33" s="135">
        <v>13.36</v>
      </c>
      <c r="O33" s="135">
        <v>13.37</v>
      </c>
      <c r="P33" s="135">
        <v>13.37</v>
      </c>
      <c r="Q33">
        <v>6.56</v>
      </c>
      <c r="R33">
        <v>44.85</v>
      </c>
      <c r="S33">
        <v>5.83</v>
      </c>
      <c r="T33">
        <v>8.41</v>
      </c>
      <c r="U33">
        <v>2.8</v>
      </c>
      <c r="V33">
        <v>2.81</v>
      </c>
      <c r="W33">
        <v>47.44</v>
      </c>
      <c r="X33">
        <v>9.49</v>
      </c>
      <c r="Y33">
        <v>14.08</v>
      </c>
      <c r="Z33">
        <v>10.18</v>
      </c>
      <c r="AA33">
        <v>13.75</v>
      </c>
      <c r="AB33">
        <v>6.88</v>
      </c>
      <c r="AC33">
        <v>2.29</v>
      </c>
      <c r="AD33">
        <v>5.95</v>
      </c>
      <c r="AE33">
        <v>5.95</v>
      </c>
    </row>
    <row r="34" spans="1:31">
      <c r="A34" t="s">
        <v>76</v>
      </c>
      <c r="B34" s="75">
        <v>131.91999999999999</v>
      </c>
      <c r="C34" s="75">
        <v>46.56</v>
      </c>
      <c r="D34" s="135">
        <f t="shared" si="0"/>
        <v>45.1</v>
      </c>
      <c r="E34" s="75"/>
      <c r="F34" s="78">
        <v>3.81</v>
      </c>
      <c r="G34" s="78">
        <v>3.81</v>
      </c>
      <c r="H34" s="78">
        <v>3.91</v>
      </c>
      <c r="I34">
        <v>70.83</v>
      </c>
      <c r="J34">
        <v>194</v>
      </c>
      <c r="K34">
        <v>49.83</v>
      </c>
      <c r="L34">
        <v>7.57</v>
      </c>
      <c r="M34">
        <v>2.1</v>
      </c>
      <c r="N34" s="135">
        <v>15.04</v>
      </c>
      <c r="O34" s="135">
        <v>15.03</v>
      </c>
      <c r="P34" s="135">
        <v>15.03</v>
      </c>
      <c r="Q34">
        <v>6.56</v>
      </c>
      <c r="R34">
        <v>54.77</v>
      </c>
      <c r="S34">
        <v>5.83</v>
      </c>
      <c r="T34">
        <v>9.06</v>
      </c>
      <c r="U34">
        <v>3.02</v>
      </c>
      <c r="V34">
        <v>3.03</v>
      </c>
      <c r="W34">
        <v>62.73</v>
      </c>
      <c r="X34">
        <v>12.55</v>
      </c>
      <c r="Y34">
        <v>18.350000000000001</v>
      </c>
      <c r="Z34">
        <v>13.5</v>
      </c>
      <c r="AA34">
        <v>22.76</v>
      </c>
      <c r="AB34">
        <v>11.38</v>
      </c>
      <c r="AC34">
        <v>2.29</v>
      </c>
      <c r="AD34">
        <v>6.17</v>
      </c>
      <c r="AE34">
        <v>6.17</v>
      </c>
    </row>
    <row r="35" spans="1:31">
      <c r="A35" t="s">
        <v>77</v>
      </c>
      <c r="B35" s="75">
        <v>162.54</v>
      </c>
      <c r="C35" s="75">
        <v>46.56</v>
      </c>
      <c r="D35" s="135">
        <f t="shared" si="0"/>
        <v>69.949999999999989</v>
      </c>
      <c r="E35" s="75"/>
      <c r="F35" s="78">
        <v>4.76</v>
      </c>
      <c r="G35" s="78">
        <v>4.76</v>
      </c>
      <c r="H35" s="78">
        <v>4.88</v>
      </c>
      <c r="I35">
        <v>70.83</v>
      </c>
      <c r="J35">
        <v>194</v>
      </c>
      <c r="K35">
        <v>49.83</v>
      </c>
      <c r="L35">
        <v>7.57</v>
      </c>
      <c r="M35">
        <v>1.9</v>
      </c>
      <c r="N35" s="135">
        <v>23.31</v>
      </c>
      <c r="O35" s="135">
        <v>23.32</v>
      </c>
      <c r="P35" s="135">
        <v>23.32</v>
      </c>
      <c r="Q35">
        <v>6.56</v>
      </c>
      <c r="R35">
        <v>64.11</v>
      </c>
      <c r="S35">
        <v>5.69</v>
      </c>
      <c r="T35">
        <v>9.3800000000000008</v>
      </c>
      <c r="U35">
        <v>3.12</v>
      </c>
      <c r="V35">
        <v>3.13</v>
      </c>
      <c r="W35">
        <v>81.98</v>
      </c>
      <c r="X35">
        <v>16.39</v>
      </c>
      <c r="Y35">
        <v>26.28</v>
      </c>
      <c r="Z35">
        <v>17.38</v>
      </c>
      <c r="AA35">
        <v>32.799999999999997</v>
      </c>
      <c r="AB35">
        <v>16.399999999999999</v>
      </c>
      <c r="AC35">
        <v>2.2999999999999998</v>
      </c>
      <c r="AD35">
        <v>6.21</v>
      </c>
      <c r="AE35">
        <v>6.21</v>
      </c>
    </row>
    <row r="36" spans="1:31">
      <c r="A36" t="s">
        <v>78</v>
      </c>
      <c r="B36" s="75">
        <v>162.54</v>
      </c>
      <c r="C36" s="75">
        <v>46.56</v>
      </c>
      <c r="D36" s="135">
        <f t="shared" si="0"/>
        <v>69.949999999999989</v>
      </c>
      <c r="E36" s="75"/>
      <c r="F36" s="78">
        <v>5.96</v>
      </c>
      <c r="G36" s="78">
        <v>5.96</v>
      </c>
      <c r="H36" s="78">
        <v>6.12</v>
      </c>
      <c r="I36">
        <v>70.83</v>
      </c>
      <c r="J36">
        <v>155.19999999999999</v>
      </c>
      <c r="K36">
        <v>49.83</v>
      </c>
      <c r="L36">
        <v>7.57</v>
      </c>
      <c r="M36">
        <v>2.19</v>
      </c>
      <c r="N36" s="135">
        <v>23.31</v>
      </c>
      <c r="O36" s="135">
        <v>23.32</v>
      </c>
      <c r="P36" s="135">
        <v>23.32</v>
      </c>
      <c r="Q36">
        <v>6.56</v>
      </c>
      <c r="R36">
        <v>73</v>
      </c>
      <c r="S36">
        <v>5.69</v>
      </c>
      <c r="T36">
        <v>9.07</v>
      </c>
      <c r="U36">
        <v>3.02</v>
      </c>
      <c r="V36">
        <v>3.03</v>
      </c>
      <c r="W36">
        <v>103.07</v>
      </c>
      <c r="X36">
        <v>20.61</v>
      </c>
      <c r="Y36">
        <v>30.95</v>
      </c>
      <c r="Z36">
        <v>20.77</v>
      </c>
      <c r="AA36">
        <v>44.18</v>
      </c>
      <c r="AB36">
        <v>22.09</v>
      </c>
      <c r="AC36">
        <v>2.2999999999999998</v>
      </c>
      <c r="AD36">
        <v>6.26</v>
      </c>
      <c r="AE36">
        <v>6.26</v>
      </c>
    </row>
    <row r="37" spans="1:31">
      <c r="A37" t="s">
        <v>79</v>
      </c>
      <c r="B37" s="75">
        <v>162.54</v>
      </c>
      <c r="C37" s="75">
        <v>46.56</v>
      </c>
      <c r="D37" s="135">
        <f t="shared" si="0"/>
        <v>69.949999999999989</v>
      </c>
      <c r="E37" s="75"/>
      <c r="F37" s="78">
        <v>6.77</v>
      </c>
      <c r="G37" s="78">
        <v>6.77</v>
      </c>
      <c r="H37" s="78">
        <v>6.95</v>
      </c>
      <c r="I37">
        <v>70.83</v>
      </c>
      <c r="J37">
        <v>150.04</v>
      </c>
      <c r="K37">
        <v>49.83</v>
      </c>
      <c r="L37">
        <v>7.57</v>
      </c>
      <c r="M37">
        <v>2.17</v>
      </c>
      <c r="N37" s="135">
        <v>23.31</v>
      </c>
      <c r="O37" s="135">
        <v>23.32</v>
      </c>
      <c r="P37" s="135">
        <v>23.32</v>
      </c>
      <c r="Q37">
        <v>6.56</v>
      </c>
      <c r="R37">
        <v>82.01</v>
      </c>
      <c r="S37">
        <v>5.69</v>
      </c>
      <c r="T37">
        <v>8.8800000000000008</v>
      </c>
      <c r="U37">
        <v>2.96</v>
      </c>
      <c r="V37">
        <v>2.95</v>
      </c>
      <c r="W37">
        <v>123.7</v>
      </c>
      <c r="X37">
        <v>24.74</v>
      </c>
      <c r="Y37">
        <v>36.33</v>
      </c>
      <c r="Z37">
        <v>23.86</v>
      </c>
      <c r="AA37">
        <v>52.67</v>
      </c>
      <c r="AB37">
        <v>26.33</v>
      </c>
      <c r="AC37">
        <v>2.36</v>
      </c>
      <c r="AD37">
        <v>6.31</v>
      </c>
      <c r="AE37">
        <v>6.31</v>
      </c>
    </row>
    <row r="38" spans="1:31">
      <c r="A38" t="s">
        <v>80</v>
      </c>
      <c r="B38" s="75">
        <v>162.54</v>
      </c>
      <c r="C38" s="75">
        <v>46.56</v>
      </c>
      <c r="D38" s="135">
        <f t="shared" si="0"/>
        <v>69.949999999999989</v>
      </c>
      <c r="E38" s="75"/>
      <c r="F38" s="78">
        <v>7.57</v>
      </c>
      <c r="G38" s="78">
        <v>7.57</v>
      </c>
      <c r="H38" s="78">
        <v>7.76</v>
      </c>
      <c r="I38">
        <v>70.83</v>
      </c>
      <c r="J38">
        <v>150.04</v>
      </c>
      <c r="K38">
        <v>49.83</v>
      </c>
      <c r="L38">
        <v>7.57</v>
      </c>
      <c r="M38">
        <v>1.87</v>
      </c>
      <c r="N38" s="135">
        <v>23.31</v>
      </c>
      <c r="O38" s="135">
        <v>23.32</v>
      </c>
      <c r="P38" s="135">
        <v>23.32</v>
      </c>
      <c r="Q38">
        <v>6.56</v>
      </c>
      <c r="R38">
        <v>90.69</v>
      </c>
      <c r="S38">
        <v>5.69</v>
      </c>
      <c r="T38">
        <v>9.35</v>
      </c>
      <c r="U38">
        <v>3.12</v>
      </c>
      <c r="V38">
        <v>3.1</v>
      </c>
      <c r="W38">
        <v>122.96</v>
      </c>
      <c r="X38">
        <v>24.59</v>
      </c>
      <c r="Y38">
        <v>43.05</v>
      </c>
      <c r="Z38">
        <v>26.51</v>
      </c>
      <c r="AA38">
        <v>68</v>
      </c>
      <c r="AB38">
        <v>34</v>
      </c>
      <c r="AC38">
        <v>2.41</v>
      </c>
      <c r="AD38">
        <v>6.35</v>
      </c>
      <c r="AE38">
        <v>6.35</v>
      </c>
    </row>
    <row r="39" spans="1:31">
      <c r="A39" t="s">
        <v>81</v>
      </c>
      <c r="B39" s="75">
        <v>162.54</v>
      </c>
      <c r="C39" s="75">
        <v>46.56</v>
      </c>
      <c r="D39" s="135">
        <f t="shared" si="0"/>
        <v>74.95</v>
      </c>
      <c r="E39" s="75"/>
      <c r="F39" s="78">
        <v>8.35</v>
      </c>
      <c r="G39" s="78">
        <v>8.35</v>
      </c>
      <c r="H39" s="78">
        <v>8.5500000000000007</v>
      </c>
      <c r="I39">
        <v>70.83</v>
      </c>
      <c r="J39">
        <v>150.04</v>
      </c>
      <c r="K39">
        <v>49.83</v>
      </c>
      <c r="L39">
        <v>8.1199999999999992</v>
      </c>
      <c r="M39">
        <v>2.14</v>
      </c>
      <c r="N39" s="135">
        <v>24.99</v>
      </c>
      <c r="O39" s="135">
        <v>24.98</v>
      </c>
      <c r="P39" s="135">
        <v>24.98</v>
      </c>
      <c r="Q39">
        <v>6.56</v>
      </c>
      <c r="R39">
        <v>98.56</v>
      </c>
      <c r="S39">
        <v>5.69</v>
      </c>
      <c r="T39">
        <v>9.23</v>
      </c>
      <c r="U39">
        <v>3.08</v>
      </c>
      <c r="V39">
        <v>3.08</v>
      </c>
      <c r="W39">
        <v>135.19</v>
      </c>
      <c r="X39">
        <v>27.04</v>
      </c>
      <c r="Y39">
        <v>47.23</v>
      </c>
      <c r="Z39">
        <v>29.76</v>
      </c>
      <c r="AA39">
        <v>78.67</v>
      </c>
      <c r="AB39">
        <v>39.33</v>
      </c>
      <c r="AC39">
        <v>2.41</v>
      </c>
      <c r="AD39">
        <v>6.59</v>
      </c>
      <c r="AE39">
        <v>6.59</v>
      </c>
    </row>
    <row r="40" spans="1:31">
      <c r="A40" t="s">
        <v>82</v>
      </c>
      <c r="B40" s="75">
        <v>162.54</v>
      </c>
      <c r="C40" s="75">
        <v>46.56</v>
      </c>
      <c r="D40" s="135">
        <f t="shared" si="0"/>
        <v>74.95</v>
      </c>
      <c r="E40" s="75"/>
      <c r="F40" s="78">
        <v>10.39</v>
      </c>
      <c r="G40" s="78">
        <v>10.39</v>
      </c>
      <c r="H40" s="78">
        <v>10.65</v>
      </c>
      <c r="I40">
        <v>70.83</v>
      </c>
      <c r="J40">
        <v>188.84</v>
      </c>
      <c r="K40">
        <v>49.83</v>
      </c>
      <c r="L40">
        <v>8.1199999999999992</v>
      </c>
      <c r="M40">
        <v>2.1</v>
      </c>
      <c r="N40" s="135">
        <v>24.99</v>
      </c>
      <c r="O40" s="135">
        <v>24.98</v>
      </c>
      <c r="P40" s="135">
        <v>24.98</v>
      </c>
      <c r="Q40">
        <v>6.56</v>
      </c>
      <c r="R40">
        <v>105.65</v>
      </c>
      <c r="S40">
        <v>5.69</v>
      </c>
      <c r="T40">
        <v>9.86</v>
      </c>
      <c r="U40">
        <v>3.29</v>
      </c>
      <c r="V40">
        <v>3.28</v>
      </c>
      <c r="W40">
        <v>151.54</v>
      </c>
      <c r="X40">
        <v>30.31</v>
      </c>
      <c r="Y40">
        <v>52.32</v>
      </c>
      <c r="Z40">
        <v>32.24</v>
      </c>
      <c r="AA40">
        <v>85.34</v>
      </c>
      <c r="AB40">
        <v>42.66</v>
      </c>
      <c r="AC40">
        <v>2.4500000000000002</v>
      </c>
      <c r="AD40">
        <v>6.7</v>
      </c>
      <c r="AE40">
        <v>6.7</v>
      </c>
    </row>
    <row r="41" spans="1:31">
      <c r="A41" t="s">
        <v>83</v>
      </c>
      <c r="B41" s="75">
        <v>126.1</v>
      </c>
      <c r="C41" s="75">
        <v>46.56</v>
      </c>
      <c r="D41" s="135">
        <f t="shared" si="0"/>
        <v>74.95</v>
      </c>
      <c r="E41" s="75"/>
      <c r="F41" s="78">
        <v>11.11</v>
      </c>
      <c r="G41" s="78">
        <v>11.11</v>
      </c>
      <c r="H41" s="78">
        <v>11.39</v>
      </c>
      <c r="I41">
        <v>70.83</v>
      </c>
      <c r="J41">
        <v>227.64</v>
      </c>
      <c r="K41">
        <v>49.83</v>
      </c>
      <c r="L41">
        <v>8.1199999999999992</v>
      </c>
      <c r="M41">
        <v>2.09</v>
      </c>
      <c r="N41" s="135">
        <v>24.99</v>
      </c>
      <c r="O41" s="135">
        <v>24.98</v>
      </c>
      <c r="P41" s="135">
        <v>24.98</v>
      </c>
      <c r="Q41">
        <v>6.56</v>
      </c>
      <c r="R41">
        <v>111.87</v>
      </c>
      <c r="S41">
        <v>5.69</v>
      </c>
      <c r="T41">
        <v>10.01</v>
      </c>
      <c r="U41">
        <v>3.34</v>
      </c>
      <c r="V41">
        <v>3.32</v>
      </c>
      <c r="W41">
        <v>159.69</v>
      </c>
      <c r="X41">
        <v>31.94</v>
      </c>
      <c r="Y41">
        <v>56.73</v>
      </c>
      <c r="Z41">
        <v>34.51</v>
      </c>
      <c r="AA41">
        <v>92</v>
      </c>
      <c r="AB41">
        <v>46</v>
      </c>
      <c r="AC41">
        <v>2.82</v>
      </c>
      <c r="AD41">
        <v>3.6</v>
      </c>
      <c r="AE41">
        <v>3.6</v>
      </c>
    </row>
    <row r="42" spans="1:31">
      <c r="A42" t="s">
        <v>84</v>
      </c>
      <c r="B42" s="75">
        <v>126.1</v>
      </c>
      <c r="C42" s="75">
        <v>46.56</v>
      </c>
      <c r="D42" s="135">
        <f t="shared" si="0"/>
        <v>74.95</v>
      </c>
      <c r="E42" s="75"/>
      <c r="F42" s="78">
        <v>11.77</v>
      </c>
      <c r="G42" s="78">
        <v>11.77</v>
      </c>
      <c r="H42" s="78">
        <v>12.07</v>
      </c>
      <c r="I42">
        <v>70.83</v>
      </c>
      <c r="J42">
        <v>266.44</v>
      </c>
      <c r="K42">
        <v>49.83</v>
      </c>
      <c r="L42">
        <v>8.1199999999999992</v>
      </c>
      <c r="M42">
        <v>2.12</v>
      </c>
      <c r="N42" s="135">
        <v>24.99</v>
      </c>
      <c r="O42" s="135">
        <v>24.98</v>
      </c>
      <c r="P42" s="135">
        <v>24.98</v>
      </c>
      <c r="Q42">
        <v>6.56</v>
      </c>
      <c r="R42">
        <v>116.95</v>
      </c>
      <c r="S42">
        <v>5.69</v>
      </c>
      <c r="T42">
        <v>10.15</v>
      </c>
      <c r="U42">
        <v>3.38</v>
      </c>
      <c r="V42">
        <v>3.4</v>
      </c>
      <c r="W42">
        <v>171.94</v>
      </c>
      <c r="X42">
        <v>34.39</v>
      </c>
      <c r="Y42">
        <v>60.74</v>
      </c>
      <c r="Z42">
        <v>36.46</v>
      </c>
      <c r="AA42">
        <v>96.67</v>
      </c>
      <c r="AB42">
        <v>48.33</v>
      </c>
      <c r="AC42">
        <v>2.85</v>
      </c>
      <c r="AD42">
        <v>3.92</v>
      </c>
      <c r="AE42">
        <v>3.92</v>
      </c>
    </row>
    <row r="43" spans="1:31">
      <c r="A43" t="s">
        <v>85</v>
      </c>
      <c r="B43" s="75">
        <v>126.1</v>
      </c>
      <c r="C43" s="75">
        <v>46.56</v>
      </c>
      <c r="D43" s="135">
        <f t="shared" si="0"/>
        <v>74.95</v>
      </c>
      <c r="E43" s="75"/>
      <c r="F43" s="78">
        <v>12.46</v>
      </c>
      <c r="G43" s="78">
        <v>12.46</v>
      </c>
      <c r="H43" s="78">
        <v>12.78</v>
      </c>
      <c r="I43">
        <v>70.83</v>
      </c>
      <c r="J43">
        <v>272.81</v>
      </c>
      <c r="K43">
        <v>49.83</v>
      </c>
      <c r="L43">
        <v>7.8</v>
      </c>
      <c r="M43">
        <v>2.06</v>
      </c>
      <c r="N43" s="135">
        <v>24.99</v>
      </c>
      <c r="O43" s="135">
        <v>24.98</v>
      </c>
      <c r="P43" s="135">
        <v>24.98</v>
      </c>
      <c r="Q43">
        <v>6.56</v>
      </c>
      <c r="R43">
        <v>120.82</v>
      </c>
      <c r="S43">
        <v>6.06</v>
      </c>
      <c r="T43">
        <v>9.8000000000000007</v>
      </c>
      <c r="U43">
        <v>3.27</v>
      </c>
      <c r="V43">
        <v>3.26</v>
      </c>
      <c r="W43">
        <v>204.38</v>
      </c>
      <c r="X43">
        <v>40.869999999999997</v>
      </c>
      <c r="Y43">
        <v>64.45</v>
      </c>
      <c r="Z43">
        <v>38.450000000000003</v>
      </c>
      <c r="AA43">
        <v>94.67</v>
      </c>
      <c r="AB43">
        <v>47.33</v>
      </c>
      <c r="AC43">
        <v>2.78</v>
      </c>
      <c r="AD43">
        <v>4</v>
      </c>
      <c r="AE43">
        <v>4</v>
      </c>
    </row>
    <row r="44" spans="1:31">
      <c r="A44" t="s">
        <v>86</v>
      </c>
      <c r="B44" s="75">
        <v>126.1</v>
      </c>
      <c r="C44" s="75">
        <v>46.56</v>
      </c>
      <c r="D44" s="135">
        <f t="shared" si="0"/>
        <v>74.95</v>
      </c>
      <c r="E44" s="75"/>
      <c r="F44" s="78">
        <v>13.09</v>
      </c>
      <c r="G44" s="78">
        <v>13.09</v>
      </c>
      <c r="H44" s="78">
        <v>13.42</v>
      </c>
      <c r="I44">
        <v>70.83</v>
      </c>
      <c r="J44">
        <v>272.81</v>
      </c>
      <c r="K44">
        <v>49.83</v>
      </c>
      <c r="L44">
        <v>7.8</v>
      </c>
      <c r="M44">
        <v>2.12</v>
      </c>
      <c r="N44" s="135">
        <v>24.99</v>
      </c>
      <c r="O44" s="135">
        <v>24.98</v>
      </c>
      <c r="P44" s="135">
        <v>24.98</v>
      </c>
      <c r="Q44">
        <v>6.56</v>
      </c>
      <c r="R44">
        <v>124.16</v>
      </c>
      <c r="S44">
        <v>6.06</v>
      </c>
      <c r="T44">
        <v>9.57</v>
      </c>
      <c r="U44">
        <v>3.19</v>
      </c>
      <c r="V44">
        <v>3.2</v>
      </c>
      <c r="W44">
        <v>215.21</v>
      </c>
      <c r="X44">
        <v>43.04</v>
      </c>
      <c r="Y44">
        <v>70.59</v>
      </c>
      <c r="Z44">
        <v>40.22</v>
      </c>
      <c r="AA44">
        <v>83.34</v>
      </c>
      <c r="AB44">
        <v>41.66</v>
      </c>
      <c r="AC44">
        <v>2.74</v>
      </c>
      <c r="AD44">
        <v>4.09</v>
      </c>
      <c r="AE44">
        <v>4.09</v>
      </c>
    </row>
    <row r="45" spans="1:31">
      <c r="A45" t="s">
        <v>87</v>
      </c>
      <c r="B45" s="75">
        <v>147.44999999999999</v>
      </c>
      <c r="C45" s="75">
        <v>46.56</v>
      </c>
      <c r="D45" s="135">
        <f t="shared" si="0"/>
        <v>74.95</v>
      </c>
      <c r="E45" s="75"/>
      <c r="F45" s="78">
        <v>13.5</v>
      </c>
      <c r="G45" s="78">
        <v>13.5</v>
      </c>
      <c r="H45" s="78">
        <v>13.83</v>
      </c>
      <c r="I45">
        <v>70.83</v>
      </c>
      <c r="J45">
        <v>272.81</v>
      </c>
      <c r="K45">
        <v>49.83</v>
      </c>
      <c r="L45">
        <v>7.8</v>
      </c>
      <c r="M45">
        <v>2.04</v>
      </c>
      <c r="N45" s="135">
        <v>24.99</v>
      </c>
      <c r="O45" s="135">
        <v>24.98</v>
      </c>
      <c r="P45" s="135">
        <v>24.98</v>
      </c>
      <c r="Q45">
        <v>6.56</v>
      </c>
      <c r="R45">
        <v>127.01</v>
      </c>
      <c r="S45">
        <v>6.06</v>
      </c>
      <c r="T45">
        <v>9.02</v>
      </c>
      <c r="U45">
        <v>3.01</v>
      </c>
      <c r="V45">
        <v>3.01</v>
      </c>
      <c r="W45">
        <v>221.36</v>
      </c>
      <c r="X45">
        <v>44.27</v>
      </c>
      <c r="Y45">
        <v>73.599999999999994</v>
      </c>
      <c r="Z45">
        <v>41.85</v>
      </c>
      <c r="AA45">
        <v>81.34</v>
      </c>
      <c r="AB45">
        <v>40.659999999999997</v>
      </c>
      <c r="AC45">
        <v>2.63</v>
      </c>
      <c r="AD45">
        <v>4.2699999999999996</v>
      </c>
      <c r="AE45">
        <v>4.2699999999999996</v>
      </c>
    </row>
    <row r="46" spans="1:31">
      <c r="A46" t="s">
        <v>88</v>
      </c>
      <c r="B46" s="75">
        <v>147.44999999999999</v>
      </c>
      <c r="C46" s="75">
        <v>46.56</v>
      </c>
      <c r="D46" s="135">
        <f t="shared" si="0"/>
        <v>74.95</v>
      </c>
      <c r="E46" s="75"/>
      <c r="F46" s="78">
        <v>13.89</v>
      </c>
      <c r="G46" s="78">
        <v>13.89</v>
      </c>
      <c r="H46" s="78">
        <v>14.24</v>
      </c>
      <c r="I46">
        <v>70.83</v>
      </c>
      <c r="J46">
        <v>272.81</v>
      </c>
      <c r="K46">
        <v>49.83</v>
      </c>
      <c r="L46">
        <v>7.8</v>
      </c>
      <c r="M46">
        <v>2.11</v>
      </c>
      <c r="N46" s="135">
        <v>24.99</v>
      </c>
      <c r="O46" s="135">
        <v>24.98</v>
      </c>
      <c r="P46" s="135">
        <v>24.98</v>
      </c>
      <c r="Q46">
        <v>6.56</v>
      </c>
      <c r="R46">
        <v>128.76</v>
      </c>
      <c r="S46">
        <v>6.06</v>
      </c>
      <c r="T46">
        <v>8.76</v>
      </c>
      <c r="U46">
        <v>2.92</v>
      </c>
      <c r="V46">
        <v>2.91</v>
      </c>
      <c r="W46">
        <v>221.36</v>
      </c>
      <c r="X46">
        <v>44.27</v>
      </c>
      <c r="Y46">
        <v>78.680000000000007</v>
      </c>
      <c r="Z46">
        <v>43.31</v>
      </c>
      <c r="AA46">
        <v>82</v>
      </c>
      <c r="AB46">
        <v>41</v>
      </c>
      <c r="AC46">
        <v>2.58</v>
      </c>
      <c r="AD46">
        <v>4.3499999999999996</v>
      </c>
      <c r="AE46">
        <v>4.3499999999999996</v>
      </c>
    </row>
    <row r="47" spans="1:31">
      <c r="A47" t="s">
        <v>89</v>
      </c>
      <c r="B47" s="75">
        <v>147.44999999999999</v>
      </c>
      <c r="C47" s="75">
        <v>46.56</v>
      </c>
      <c r="D47" s="135">
        <f t="shared" si="0"/>
        <v>74.95</v>
      </c>
      <c r="E47" s="75"/>
      <c r="F47" s="78">
        <v>15.08</v>
      </c>
      <c r="G47" s="78">
        <v>15.08</v>
      </c>
      <c r="H47" s="78">
        <v>15.46</v>
      </c>
      <c r="I47">
        <v>70.83</v>
      </c>
      <c r="J47">
        <v>272.81</v>
      </c>
      <c r="K47">
        <v>49.83</v>
      </c>
      <c r="L47">
        <v>7.8</v>
      </c>
      <c r="M47">
        <v>2.0499999999999998</v>
      </c>
      <c r="N47" s="135">
        <v>24.99</v>
      </c>
      <c r="O47" s="135">
        <v>24.98</v>
      </c>
      <c r="P47" s="135">
        <v>24.98</v>
      </c>
      <c r="Q47">
        <v>6.79</v>
      </c>
      <c r="R47">
        <v>129.18</v>
      </c>
      <c r="S47">
        <v>5.6</v>
      </c>
      <c r="T47">
        <v>8.77</v>
      </c>
      <c r="U47">
        <v>2.92</v>
      </c>
      <c r="V47">
        <v>2.94</v>
      </c>
      <c r="W47">
        <v>221.36</v>
      </c>
      <c r="X47">
        <v>44.27</v>
      </c>
      <c r="Y47">
        <v>80.86</v>
      </c>
      <c r="Z47">
        <v>44.46</v>
      </c>
      <c r="AA47">
        <v>82</v>
      </c>
      <c r="AB47">
        <v>41</v>
      </c>
      <c r="AC47">
        <v>2.59</v>
      </c>
      <c r="AD47">
        <v>2.95</v>
      </c>
      <c r="AE47">
        <v>2.95</v>
      </c>
    </row>
    <row r="48" spans="1:31">
      <c r="A48" t="s">
        <v>90</v>
      </c>
      <c r="B48" s="75">
        <v>147.44999999999999</v>
      </c>
      <c r="C48" s="75">
        <v>46.56</v>
      </c>
      <c r="D48" s="135">
        <f t="shared" si="0"/>
        <v>74.95</v>
      </c>
      <c r="E48" s="75"/>
      <c r="F48" s="78">
        <v>15.42</v>
      </c>
      <c r="G48" s="78">
        <v>15.42</v>
      </c>
      <c r="H48" s="78">
        <v>15.81</v>
      </c>
      <c r="I48">
        <v>70.83</v>
      </c>
      <c r="J48">
        <v>272.81</v>
      </c>
      <c r="K48">
        <v>49.83</v>
      </c>
      <c r="L48">
        <v>7.8</v>
      </c>
      <c r="M48">
        <v>2.23</v>
      </c>
      <c r="N48" s="135">
        <v>24.99</v>
      </c>
      <c r="O48" s="135">
        <v>24.98</v>
      </c>
      <c r="P48" s="135">
        <v>24.98</v>
      </c>
      <c r="Q48">
        <v>6.79</v>
      </c>
      <c r="R48">
        <v>128.09</v>
      </c>
      <c r="S48">
        <v>5.6</v>
      </c>
      <c r="T48">
        <v>8.82</v>
      </c>
      <c r="U48">
        <v>2.94</v>
      </c>
      <c r="V48">
        <v>2.94</v>
      </c>
      <c r="W48">
        <v>221.36</v>
      </c>
      <c r="X48">
        <v>44.27</v>
      </c>
      <c r="Y48">
        <v>82.22</v>
      </c>
      <c r="Z48">
        <v>45.04</v>
      </c>
      <c r="AA48">
        <v>82</v>
      </c>
      <c r="AB48">
        <v>41</v>
      </c>
      <c r="AC48">
        <v>2.59</v>
      </c>
      <c r="AD48">
        <v>2.82</v>
      </c>
      <c r="AE48">
        <v>2.82</v>
      </c>
    </row>
    <row r="49" spans="1:31">
      <c r="A49" t="s">
        <v>91</v>
      </c>
      <c r="B49" s="75">
        <v>147.44999999999999</v>
      </c>
      <c r="C49" s="75">
        <v>46.56</v>
      </c>
      <c r="D49" s="135">
        <f t="shared" si="0"/>
        <v>74.95</v>
      </c>
      <c r="E49" s="75"/>
      <c r="F49" s="78">
        <v>15.91</v>
      </c>
      <c r="G49" s="78">
        <v>15.91</v>
      </c>
      <c r="H49" s="78">
        <v>16.32</v>
      </c>
      <c r="I49">
        <v>70.83</v>
      </c>
      <c r="J49">
        <v>272.81</v>
      </c>
      <c r="K49">
        <v>49.83</v>
      </c>
      <c r="L49">
        <v>7.8</v>
      </c>
      <c r="M49">
        <v>2.09</v>
      </c>
      <c r="N49" s="135">
        <v>24.99</v>
      </c>
      <c r="O49" s="135">
        <v>24.98</v>
      </c>
      <c r="P49" s="135">
        <v>24.98</v>
      </c>
      <c r="Q49">
        <v>6.79</v>
      </c>
      <c r="R49">
        <v>126.49</v>
      </c>
      <c r="S49">
        <v>5.6</v>
      </c>
      <c r="T49">
        <v>8.8699999999999992</v>
      </c>
      <c r="U49">
        <v>2.96</v>
      </c>
      <c r="V49">
        <v>2.95</v>
      </c>
      <c r="W49">
        <v>221.36</v>
      </c>
      <c r="X49">
        <v>44.27</v>
      </c>
      <c r="Y49">
        <v>82.75</v>
      </c>
      <c r="Z49">
        <v>46.64</v>
      </c>
      <c r="AA49">
        <v>82</v>
      </c>
      <c r="AB49">
        <v>41</v>
      </c>
      <c r="AC49">
        <v>2.6</v>
      </c>
      <c r="AD49">
        <v>2.78</v>
      </c>
      <c r="AE49">
        <v>2.78</v>
      </c>
    </row>
    <row r="50" spans="1:31">
      <c r="A50" t="s">
        <v>92</v>
      </c>
      <c r="B50" s="75">
        <v>147.44999999999999</v>
      </c>
      <c r="C50" s="75">
        <v>46.56</v>
      </c>
      <c r="D50" s="135">
        <f t="shared" si="0"/>
        <v>74.95</v>
      </c>
      <c r="E50" s="75"/>
      <c r="F50" s="78">
        <v>17.2</v>
      </c>
      <c r="G50" s="78">
        <v>17.2</v>
      </c>
      <c r="H50" s="78">
        <v>17.63</v>
      </c>
      <c r="I50">
        <v>70.83</v>
      </c>
      <c r="J50">
        <v>272.81</v>
      </c>
      <c r="K50">
        <v>49.83</v>
      </c>
      <c r="L50">
        <v>7.8</v>
      </c>
      <c r="M50">
        <v>2.12</v>
      </c>
      <c r="N50" s="135">
        <v>24.99</v>
      </c>
      <c r="O50" s="135">
        <v>24.98</v>
      </c>
      <c r="P50" s="135">
        <v>24.98</v>
      </c>
      <c r="Q50">
        <v>6.79</v>
      </c>
      <c r="R50">
        <v>124.65</v>
      </c>
      <c r="S50">
        <v>5.6</v>
      </c>
      <c r="T50">
        <v>8.91</v>
      </c>
      <c r="U50">
        <v>2.97</v>
      </c>
      <c r="V50">
        <v>2.98</v>
      </c>
      <c r="W50">
        <v>221.36</v>
      </c>
      <c r="X50">
        <v>44.27</v>
      </c>
      <c r="Y50">
        <v>82.98</v>
      </c>
      <c r="Z50">
        <v>46.3</v>
      </c>
      <c r="AA50">
        <v>82</v>
      </c>
      <c r="AB50">
        <v>41</v>
      </c>
      <c r="AC50">
        <v>2.61</v>
      </c>
      <c r="AD50">
        <v>2.74</v>
      </c>
      <c r="AE50">
        <v>2.74</v>
      </c>
    </row>
    <row r="51" spans="1:31">
      <c r="A51" t="s">
        <v>93</v>
      </c>
      <c r="B51" s="75">
        <v>147.44999999999999</v>
      </c>
      <c r="C51" s="75">
        <v>46.56</v>
      </c>
      <c r="D51" s="135">
        <f t="shared" si="0"/>
        <v>74.95</v>
      </c>
      <c r="E51" s="75"/>
      <c r="F51" s="78">
        <v>17.27</v>
      </c>
      <c r="G51" s="78">
        <v>17.27</v>
      </c>
      <c r="H51" s="78">
        <v>17.690000000000001</v>
      </c>
      <c r="I51">
        <v>70.83</v>
      </c>
      <c r="J51">
        <v>272.81</v>
      </c>
      <c r="K51">
        <v>49.83</v>
      </c>
      <c r="L51">
        <v>7.64</v>
      </c>
      <c r="M51">
        <v>2.2999999999999998</v>
      </c>
      <c r="N51" s="135">
        <v>24.99</v>
      </c>
      <c r="O51" s="135">
        <v>24.98</v>
      </c>
      <c r="P51" s="135">
        <v>24.98</v>
      </c>
      <c r="Q51">
        <v>6.79</v>
      </c>
      <c r="R51">
        <v>124.25</v>
      </c>
      <c r="S51">
        <v>5.97</v>
      </c>
      <c r="T51">
        <v>9.66</v>
      </c>
      <c r="U51">
        <v>3.22</v>
      </c>
      <c r="V51">
        <v>3.22</v>
      </c>
      <c r="W51">
        <v>221.36</v>
      </c>
      <c r="X51">
        <v>44.27</v>
      </c>
      <c r="Y51">
        <v>83.38</v>
      </c>
      <c r="Z51">
        <v>46.69</v>
      </c>
      <c r="AA51">
        <v>82</v>
      </c>
      <c r="AB51">
        <v>41</v>
      </c>
      <c r="AC51">
        <v>2.75</v>
      </c>
      <c r="AD51">
        <v>5.52</v>
      </c>
      <c r="AE51">
        <v>5.52</v>
      </c>
    </row>
    <row r="52" spans="1:31">
      <c r="A52" t="s">
        <v>94</v>
      </c>
      <c r="B52" s="75">
        <v>147.44999999999999</v>
      </c>
      <c r="C52" s="75">
        <v>46.56</v>
      </c>
      <c r="D52" s="135">
        <f t="shared" si="0"/>
        <v>74.95</v>
      </c>
      <c r="E52" s="75"/>
      <c r="F52" s="78">
        <v>17.34</v>
      </c>
      <c r="G52" s="78">
        <v>17.34</v>
      </c>
      <c r="H52" s="78">
        <v>17.77</v>
      </c>
      <c r="I52">
        <v>70.83</v>
      </c>
      <c r="J52">
        <v>272.81</v>
      </c>
      <c r="K52">
        <v>49.83</v>
      </c>
      <c r="L52">
        <v>7.64</v>
      </c>
      <c r="M52">
        <v>2.5</v>
      </c>
      <c r="N52" s="135">
        <v>24.99</v>
      </c>
      <c r="O52" s="135">
        <v>24.98</v>
      </c>
      <c r="P52" s="135">
        <v>24.98</v>
      </c>
      <c r="Q52">
        <v>6.79</v>
      </c>
      <c r="R52">
        <v>124.45</v>
      </c>
      <c r="S52">
        <v>5.97</v>
      </c>
      <c r="T52">
        <v>10.61</v>
      </c>
      <c r="U52">
        <v>3.54</v>
      </c>
      <c r="V52">
        <v>3.54</v>
      </c>
      <c r="W52">
        <v>221.36</v>
      </c>
      <c r="X52">
        <v>44.27</v>
      </c>
      <c r="Y52">
        <v>83.76</v>
      </c>
      <c r="Z52">
        <v>45.99</v>
      </c>
      <c r="AA52">
        <v>82</v>
      </c>
      <c r="AB52">
        <v>41</v>
      </c>
      <c r="AC52">
        <v>2.93</v>
      </c>
      <c r="AD52">
        <v>5.58</v>
      </c>
      <c r="AE52">
        <v>5.58</v>
      </c>
    </row>
    <row r="53" spans="1:31">
      <c r="A53" t="s">
        <v>95</v>
      </c>
      <c r="B53" s="75">
        <v>147.44999999999999</v>
      </c>
      <c r="C53" s="75">
        <v>46.56</v>
      </c>
      <c r="D53" s="135">
        <f t="shared" si="0"/>
        <v>74.95</v>
      </c>
      <c r="E53" s="75"/>
      <c r="F53" s="78">
        <v>17.36</v>
      </c>
      <c r="G53" s="78">
        <v>17.36</v>
      </c>
      <c r="H53" s="78">
        <v>17.8</v>
      </c>
      <c r="I53">
        <v>70.83</v>
      </c>
      <c r="J53">
        <v>272.81</v>
      </c>
      <c r="K53">
        <v>49.83</v>
      </c>
      <c r="L53">
        <v>7.64</v>
      </c>
      <c r="M53">
        <v>2.63</v>
      </c>
      <c r="N53" s="135">
        <v>24.99</v>
      </c>
      <c r="O53" s="135">
        <v>24.98</v>
      </c>
      <c r="P53" s="135">
        <v>24.98</v>
      </c>
      <c r="Q53">
        <v>6.79</v>
      </c>
      <c r="R53">
        <v>124.72</v>
      </c>
      <c r="S53">
        <v>5.97</v>
      </c>
      <c r="T53">
        <v>11.73</v>
      </c>
      <c r="U53">
        <v>3.91</v>
      </c>
      <c r="V53">
        <v>3.9</v>
      </c>
      <c r="W53">
        <v>221.36</v>
      </c>
      <c r="X53">
        <v>44.27</v>
      </c>
      <c r="Y53">
        <v>84.52</v>
      </c>
      <c r="Z53">
        <v>46.32</v>
      </c>
      <c r="AA53">
        <v>82</v>
      </c>
      <c r="AB53">
        <v>41</v>
      </c>
      <c r="AC53">
        <v>3.14</v>
      </c>
      <c r="AD53">
        <v>5.64</v>
      </c>
      <c r="AE53">
        <v>5.64</v>
      </c>
    </row>
    <row r="54" spans="1:31">
      <c r="A54" t="s">
        <v>96</v>
      </c>
      <c r="B54" s="75">
        <v>147.44999999999999</v>
      </c>
      <c r="C54" s="75">
        <v>46.56</v>
      </c>
      <c r="D54" s="135">
        <f t="shared" si="0"/>
        <v>74.95</v>
      </c>
      <c r="E54" s="75"/>
      <c r="F54" s="78">
        <v>17.27</v>
      </c>
      <c r="G54" s="78">
        <v>17.27</v>
      </c>
      <c r="H54" s="78">
        <v>17.690000000000001</v>
      </c>
      <c r="I54">
        <v>70.83</v>
      </c>
      <c r="J54">
        <v>272.81</v>
      </c>
      <c r="K54">
        <v>49.83</v>
      </c>
      <c r="L54">
        <v>7.64</v>
      </c>
      <c r="M54">
        <v>4.8</v>
      </c>
      <c r="N54" s="135">
        <v>24.99</v>
      </c>
      <c r="O54" s="135">
        <v>24.98</v>
      </c>
      <c r="P54" s="135">
        <v>24.98</v>
      </c>
      <c r="Q54">
        <v>6.79</v>
      </c>
      <c r="R54">
        <v>124.35</v>
      </c>
      <c r="S54">
        <v>5.97</v>
      </c>
      <c r="T54">
        <v>12.94</v>
      </c>
      <c r="U54">
        <v>4.3099999999999996</v>
      </c>
      <c r="V54">
        <v>4.32</v>
      </c>
      <c r="W54">
        <v>221.36</v>
      </c>
      <c r="X54">
        <v>44.27</v>
      </c>
      <c r="Y54">
        <v>84.52</v>
      </c>
      <c r="Z54">
        <v>46.81</v>
      </c>
      <c r="AA54">
        <v>82</v>
      </c>
      <c r="AB54">
        <v>41</v>
      </c>
      <c r="AC54">
        <v>3.37</v>
      </c>
      <c r="AD54">
        <v>5.69</v>
      </c>
      <c r="AE54">
        <v>5.69</v>
      </c>
    </row>
    <row r="55" spans="1:31">
      <c r="A55" t="s">
        <v>97</v>
      </c>
      <c r="B55" s="75">
        <v>147.44999999999999</v>
      </c>
      <c r="C55" s="75">
        <v>46.56</v>
      </c>
      <c r="D55" s="135">
        <f t="shared" si="0"/>
        <v>74.95</v>
      </c>
      <c r="E55" s="75"/>
      <c r="F55" s="78">
        <v>17.14</v>
      </c>
      <c r="G55" s="78">
        <v>17.14</v>
      </c>
      <c r="H55" s="78">
        <v>17.579999999999998</v>
      </c>
      <c r="I55">
        <v>70.83</v>
      </c>
      <c r="J55">
        <v>272.81</v>
      </c>
      <c r="K55">
        <v>49.83</v>
      </c>
      <c r="L55">
        <v>7.8</v>
      </c>
      <c r="M55">
        <v>7.48</v>
      </c>
      <c r="N55" s="135">
        <v>24.99</v>
      </c>
      <c r="O55" s="135">
        <v>24.98</v>
      </c>
      <c r="P55" s="135">
        <v>24.98</v>
      </c>
      <c r="Q55">
        <v>7.1</v>
      </c>
      <c r="R55">
        <v>123.71</v>
      </c>
      <c r="S55">
        <v>6.16</v>
      </c>
      <c r="T55">
        <v>13.52</v>
      </c>
      <c r="U55">
        <v>4.51</v>
      </c>
      <c r="V55">
        <v>4.5</v>
      </c>
      <c r="W55">
        <v>221.36</v>
      </c>
      <c r="X55">
        <v>44.27</v>
      </c>
      <c r="Y55">
        <v>84.73</v>
      </c>
      <c r="Z55">
        <v>47.55</v>
      </c>
      <c r="AA55">
        <v>82</v>
      </c>
      <c r="AB55">
        <v>41</v>
      </c>
      <c r="AC55">
        <v>3.48</v>
      </c>
      <c r="AD55">
        <v>6</v>
      </c>
      <c r="AE55">
        <v>6</v>
      </c>
    </row>
    <row r="56" spans="1:31">
      <c r="A56" t="s">
        <v>98</v>
      </c>
      <c r="B56" s="75">
        <v>147.44999999999999</v>
      </c>
      <c r="C56" s="75">
        <v>46.56</v>
      </c>
      <c r="D56" s="135">
        <f t="shared" si="0"/>
        <v>74.95</v>
      </c>
      <c r="E56" s="75"/>
      <c r="F56" s="78">
        <v>16.920000000000002</v>
      </c>
      <c r="G56" s="78">
        <v>16.920000000000002</v>
      </c>
      <c r="H56" s="78">
        <v>17.34</v>
      </c>
      <c r="I56">
        <v>70.83</v>
      </c>
      <c r="J56">
        <v>272.81</v>
      </c>
      <c r="K56">
        <v>49.83</v>
      </c>
      <c r="L56">
        <v>7.8</v>
      </c>
      <c r="M56">
        <v>9.1199999999999992</v>
      </c>
      <c r="N56" s="135">
        <v>24.99</v>
      </c>
      <c r="O56" s="135">
        <v>24.98</v>
      </c>
      <c r="P56" s="135">
        <v>24.98</v>
      </c>
      <c r="Q56">
        <v>7.1</v>
      </c>
      <c r="R56">
        <v>122.94</v>
      </c>
      <c r="S56">
        <v>6.16</v>
      </c>
      <c r="T56">
        <v>14.28</v>
      </c>
      <c r="U56">
        <v>4.76</v>
      </c>
      <c r="V56">
        <v>4.7699999999999996</v>
      </c>
      <c r="W56">
        <v>221.36</v>
      </c>
      <c r="X56">
        <v>44.27</v>
      </c>
      <c r="Y56">
        <v>84.14</v>
      </c>
      <c r="Z56">
        <v>46.04</v>
      </c>
      <c r="AA56">
        <v>82</v>
      </c>
      <c r="AB56">
        <v>41</v>
      </c>
      <c r="AC56">
        <v>3.63</v>
      </c>
      <c r="AD56">
        <v>6.18</v>
      </c>
      <c r="AE56">
        <v>6.18</v>
      </c>
    </row>
    <row r="57" spans="1:31">
      <c r="A57" t="s">
        <v>99</v>
      </c>
      <c r="B57" s="75">
        <v>147.44999999999999</v>
      </c>
      <c r="C57" s="75">
        <v>46.56</v>
      </c>
      <c r="D57" s="135">
        <f t="shared" si="0"/>
        <v>74.95</v>
      </c>
      <c r="E57" s="75"/>
      <c r="F57" s="78">
        <v>16.739999999999998</v>
      </c>
      <c r="G57" s="78">
        <v>16.739999999999998</v>
      </c>
      <c r="H57" s="78">
        <v>17.16</v>
      </c>
      <c r="I57">
        <v>70.83</v>
      </c>
      <c r="J57">
        <v>272.81</v>
      </c>
      <c r="K57">
        <v>49.83</v>
      </c>
      <c r="L57">
        <v>7.8</v>
      </c>
      <c r="M57">
        <v>20.12</v>
      </c>
      <c r="N57" s="135">
        <v>24.99</v>
      </c>
      <c r="O57" s="135">
        <v>24.98</v>
      </c>
      <c r="P57" s="135">
        <v>24.98</v>
      </c>
      <c r="Q57">
        <v>7.1</v>
      </c>
      <c r="R57">
        <v>121.6</v>
      </c>
      <c r="S57">
        <v>6.16</v>
      </c>
      <c r="T57">
        <v>14.8</v>
      </c>
      <c r="U57">
        <v>4.93</v>
      </c>
      <c r="V57">
        <v>4.93</v>
      </c>
      <c r="W57">
        <v>221.36</v>
      </c>
      <c r="X57">
        <v>44.27</v>
      </c>
      <c r="Y57">
        <v>83.61</v>
      </c>
      <c r="Z57">
        <v>46.44</v>
      </c>
      <c r="AA57">
        <v>82</v>
      </c>
      <c r="AB57">
        <v>41</v>
      </c>
      <c r="AC57">
        <v>3.72</v>
      </c>
      <c r="AD57">
        <v>6.37</v>
      </c>
      <c r="AE57">
        <v>6.37</v>
      </c>
    </row>
    <row r="58" spans="1:31">
      <c r="A58" t="s">
        <v>100</v>
      </c>
      <c r="B58" s="75">
        <v>147.44999999999999</v>
      </c>
      <c r="C58" s="75">
        <v>46.56</v>
      </c>
      <c r="D58" s="135">
        <f t="shared" si="0"/>
        <v>74.95</v>
      </c>
      <c r="E58" s="75"/>
      <c r="F58" s="78">
        <v>16.64</v>
      </c>
      <c r="G58" s="78">
        <v>16.64</v>
      </c>
      <c r="H58" s="78">
        <v>17.059999999999999</v>
      </c>
      <c r="I58">
        <v>70.83</v>
      </c>
      <c r="J58">
        <v>272.81</v>
      </c>
      <c r="K58">
        <v>49.83</v>
      </c>
      <c r="L58">
        <v>7.8</v>
      </c>
      <c r="M58">
        <v>20.67</v>
      </c>
      <c r="N58" s="135">
        <v>24.99</v>
      </c>
      <c r="O58" s="135">
        <v>24.98</v>
      </c>
      <c r="P58" s="135">
        <v>24.98</v>
      </c>
      <c r="Q58">
        <v>7.1</v>
      </c>
      <c r="R58">
        <v>119.15</v>
      </c>
      <c r="S58">
        <v>6.16</v>
      </c>
      <c r="T58">
        <v>21.64</v>
      </c>
      <c r="U58">
        <v>7.21</v>
      </c>
      <c r="V58">
        <v>7.21</v>
      </c>
      <c r="W58">
        <v>221.36</v>
      </c>
      <c r="X58">
        <v>44.27</v>
      </c>
      <c r="Y58">
        <v>83.25</v>
      </c>
      <c r="Z58">
        <v>46.18</v>
      </c>
      <c r="AA58">
        <v>81.34</v>
      </c>
      <c r="AB58">
        <v>40.659999999999997</v>
      </c>
      <c r="AC58">
        <v>3.77</v>
      </c>
      <c r="AD58">
        <v>6.72</v>
      </c>
      <c r="AE58">
        <v>6.72</v>
      </c>
    </row>
    <row r="59" spans="1:31">
      <c r="A59" t="s">
        <v>101</v>
      </c>
      <c r="B59" s="75">
        <v>147.44999999999999</v>
      </c>
      <c r="C59" s="75">
        <v>46.56</v>
      </c>
      <c r="D59" s="135">
        <f t="shared" si="0"/>
        <v>74.95</v>
      </c>
      <c r="E59" s="75"/>
      <c r="F59" s="78">
        <v>15.95</v>
      </c>
      <c r="G59" s="78">
        <v>15.95</v>
      </c>
      <c r="H59" s="78">
        <v>16.34</v>
      </c>
      <c r="I59">
        <v>70.83</v>
      </c>
      <c r="J59">
        <v>272.81</v>
      </c>
      <c r="K59">
        <v>49.83</v>
      </c>
      <c r="L59">
        <v>8.1999999999999993</v>
      </c>
      <c r="M59">
        <v>20.86</v>
      </c>
      <c r="N59" s="135">
        <v>24.99</v>
      </c>
      <c r="O59" s="135">
        <v>24.98</v>
      </c>
      <c r="P59" s="135">
        <v>24.98</v>
      </c>
      <c r="Q59">
        <v>7.1</v>
      </c>
      <c r="R59">
        <v>115.18</v>
      </c>
      <c r="S59">
        <v>6.34</v>
      </c>
      <c r="T59">
        <v>22.2</v>
      </c>
      <c r="U59">
        <v>7.4</v>
      </c>
      <c r="V59">
        <v>7.4</v>
      </c>
      <c r="W59">
        <v>221.28</v>
      </c>
      <c r="X59">
        <v>44.25</v>
      </c>
      <c r="Y59">
        <v>82.39</v>
      </c>
      <c r="Z59">
        <v>45.3</v>
      </c>
      <c r="AA59">
        <v>81.34</v>
      </c>
      <c r="AB59">
        <v>40.659999999999997</v>
      </c>
      <c r="AC59">
        <v>3.83</v>
      </c>
      <c r="AD59">
        <v>7.2</v>
      </c>
      <c r="AE59">
        <v>7.2</v>
      </c>
    </row>
    <row r="60" spans="1:31">
      <c r="A60" t="s">
        <v>102</v>
      </c>
      <c r="B60" s="75">
        <v>147.44999999999999</v>
      </c>
      <c r="C60" s="75">
        <v>46.56</v>
      </c>
      <c r="D60" s="135">
        <f t="shared" si="0"/>
        <v>74.95</v>
      </c>
      <c r="E60" s="75"/>
      <c r="F60" s="78">
        <v>15.5</v>
      </c>
      <c r="G60" s="78">
        <v>15.5</v>
      </c>
      <c r="H60" s="78">
        <v>15.88</v>
      </c>
      <c r="I60">
        <v>70.83</v>
      </c>
      <c r="J60">
        <v>272.81</v>
      </c>
      <c r="K60">
        <v>49.83</v>
      </c>
      <c r="L60">
        <v>8.1999999999999993</v>
      </c>
      <c r="M60">
        <v>20.71</v>
      </c>
      <c r="N60" s="135">
        <v>24.99</v>
      </c>
      <c r="O60" s="135">
        <v>24.98</v>
      </c>
      <c r="P60" s="135">
        <v>24.98</v>
      </c>
      <c r="Q60">
        <v>7.1</v>
      </c>
      <c r="R60">
        <v>109.49</v>
      </c>
      <c r="S60">
        <v>6.34</v>
      </c>
      <c r="T60">
        <v>23.12</v>
      </c>
      <c r="U60">
        <v>7.71</v>
      </c>
      <c r="V60">
        <v>7.7</v>
      </c>
      <c r="W60">
        <v>221.18</v>
      </c>
      <c r="X60">
        <v>44.24</v>
      </c>
      <c r="Y60">
        <v>81.61</v>
      </c>
      <c r="Z60">
        <v>45.5</v>
      </c>
      <c r="AA60">
        <v>86.67</v>
      </c>
      <c r="AB60">
        <v>43.33</v>
      </c>
      <c r="AC60">
        <v>3.86</v>
      </c>
      <c r="AD60">
        <v>7.72</v>
      </c>
      <c r="AE60">
        <v>7.72</v>
      </c>
    </row>
    <row r="61" spans="1:31">
      <c r="A61" t="s">
        <v>103</v>
      </c>
      <c r="B61" s="75">
        <v>147.44999999999999</v>
      </c>
      <c r="C61" s="75">
        <v>46.56</v>
      </c>
      <c r="D61" s="135">
        <f t="shared" si="0"/>
        <v>74.95</v>
      </c>
      <c r="E61" s="75"/>
      <c r="F61" s="78">
        <v>14.88</v>
      </c>
      <c r="G61" s="78">
        <v>14.88</v>
      </c>
      <c r="H61" s="78">
        <v>15.26</v>
      </c>
      <c r="I61">
        <v>70.83</v>
      </c>
      <c r="J61">
        <v>272.81</v>
      </c>
      <c r="K61">
        <v>49.83</v>
      </c>
      <c r="L61">
        <v>8.1999999999999993</v>
      </c>
      <c r="M61">
        <v>21.4</v>
      </c>
      <c r="N61" s="135">
        <v>24.99</v>
      </c>
      <c r="O61" s="135">
        <v>24.98</v>
      </c>
      <c r="P61" s="135">
        <v>24.98</v>
      </c>
      <c r="Q61">
        <v>7.1</v>
      </c>
      <c r="R61">
        <v>103.09</v>
      </c>
      <c r="S61">
        <v>6.34</v>
      </c>
      <c r="T61">
        <v>23.75</v>
      </c>
      <c r="U61">
        <v>7.92</v>
      </c>
      <c r="V61">
        <v>7.92</v>
      </c>
      <c r="W61">
        <v>218.26</v>
      </c>
      <c r="X61">
        <v>43.65</v>
      </c>
      <c r="Y61">
        <v>80.39</v>
      </c>
      <c r="Z61">
        <v>43.29</v>
      </c>
      <c r="AA61">
        <v>92</v>
      </c>
      <c r="AB61">
        <v>46</v>
      </c>
      <c r="AC61">
        <v>3.96</v>
      </c>
      <c r="AD61">
        <v>8.2799999999999994</v>
      </c>
      <c r="AE61">
        <v>8.2799999999999994</v>
      </c>
    </row>
    <row r="62" spans="1:31">
      <c r="A62" t="s">
        <v>104</v>
      </c>
      <c r="B62" s="75">
        <v>147.44999999999999</v>
      </c>
      <c r="C62" s="75">
        <v>46.56</v>
      </c>
      <c r="D62" s="135">
        <f t="shared" si="0"/>
        <v>74.95</v>
      </c>
      <c r="E62" s="75"/>
      <c r="F62" s="78">
        <v>14.36</v>
      </c>
      <c r="G62" s="78">
        <v>14.36</v>
      </c>
      <c r="H62" s="78">
        <v>14.72</v>
      </c>
      <c r="I62">
        <v>70.83</v>
      </c>
      <c r="J62">
        <v>272.81</v>
      </c>
      <c r="K62">
        <v>49.83</v>
      </c>
      <c r="L62">
        <v>8.1999999999999993</v>
      </c>
      <c r="M62">
        <v>21.52</v>
      </c>
      <c r="N62" s="135">
        <v>24.99</v>
      </c>
      <c r="O62" s="135">
        <v>24.98</v>
      </c>
      <c r="P62" s="135">
        <v>24.98</v>
      </c>
      <c r="Q62">
        <v>7.1</v>
      </c>
      <c r="R62">
        <v>96.05</v>
      </c>
      <c r="S62">
        <v>6.34</v>
      </c>
      <c r="T62">
        <v>15.61</v>
      </c>
      <c r="U62">
        <v>5.2</v>
      </c>
      <c r="V62">
        <v>5.22</v>
      </c>
      <c r="W62">
        <v>211.87</v>
      </c>
      <c r="X62">
        <v>42.37</v>
      </c>
      <c r="Y62">
        <v>77.97</v>
      </c>
      <c r="Z62">
        <v>42.06</v>
      </c>
      <c r="AA62">
        <v>91.34</v>
      </c>
      <c r="AB62">
        <v>45.66</v>
      </c>
      <c r="AC62">
        <v>4.05</v>
      </c>
      <c r="AD62">
        <v>8.9700000000000006</v>
      </c>
      <c r="AE62">
        <v>8.9700000000000006</v>
      </c>
    </row>
    <row r="63" spans="1:31">
      <c r="A63" t="s">
        <v>105</v>
      </c>
      <c r="B63" s="75">
        <v>147.44999999999999</v>
      </c>
      <c r="C63" s="75">
        <v>46.56</v>
      </c>
      <c r="D63" s="135">
        <f t="shared" si="0"/>
        <v>74.95</v>
      </c>
      <c r="E63" s="75"/>
      <c r="F63" s="78">
        <v>13.8</v>
      </c>
      <c r="G63" s="78">
        <v>13.8</v>
      </c>
      <c r="H63" s="78">
        <v>14.15</v>
      </c>
      <c r="I63">
        <v>70.83</v>
      </c>
      <c r="J63">
        <v>272.81</v>
      </c>
      <c r="K63">
        <v>49.83</v>
      </c>
      <c r="L63">
        <v>7.57</v>
      </c>
      <c r="M63">
        <v>20.87</v>
      </c>
      <c r="N63" s="135">
        <v>24.99</v>
      </c>
      <c r="O63" s="135">
        <v>24.98</v>
      </c>
      <c r="P63" s="135">
        <v>24.98</v>
      </c>
      <c r="Q63">
        <v>5.79</v>
      </c>
      <c r="R63">
        <v>86.52</v>
      </c>
      <c r="S63">
        <v>6.67</v>
      </c>
      <c r="T63">
        <v>15.51</v>
      </c>
      <c r="U63">
        <v>5.17</v>
      </c>
      <c r="V63">
        <v>5.17</v>
      </c>
      <c r="W63">
        <v>202.38</v>
      </c>
      <c r="X63">
        <v>40.47</v>
      </c>
      <c r="Y63">
        <v>72.97</v>
      </c>
      <c r="Z63">
        <v>40.340000000000003</v>
      </c>
      <c r="AA63">
        <v>90</v>
      </c>
      <c r="AB63">
        <v>45</v>
      </c>
      <c r="AC63">
        <v>4.16</v>
      </c>
      <c r="AD63">
        <v>9.25</v>
      </c>
      <c r="AE63">
        <v>9.25</v>
      </c>
    </row>
    <row r="64" spans="1:31">
      <c r="A64" t="s">
        <v>106</v>
      </c>
      <c r="B64" s="75">
        <v>147.44999999999999</v>
      </c>
      <c r="C64" s="75">
        <v>46.56</v>
      </c>
      <c r="D64" s="135">
        <f t="shared" si="0"/>
        <v>74.95</v>
      </c>
      <c r="E64" s="75"/>
      <c r="F64" s="78">
        <v>13.1</v>
      </c>
      <c r="G64" s="78">
        <v>13.1</v>
      </c>
      <c r="H64" s="78">
        <v>13.43</v>
      </c>
      <c r="I64">
        <v>70.83</v>
      </c>
      <c r="J64">
        <v>272.81</v>
      </c>
      <c r="K64">
        <v>49.83</v>
      </c>
      <c r="L64">
        <v>7.57</v>
      </c>
      <c r="M64">
        <v>20.2</v>
      </c>
      <c r="N64" s="135">
        <v>24.99</v>
      </c>
      <c r="O64" s="135">
        <v>24.98</v>
      </c>
      <c r="P64" s="135">
        <v>24.98</v>
      </c>
      <c r="Q64">
        <v>5.79</v>
      </c>
      <c r="R64">
        <v>78.44</v>
      </c>
      <c r="S64">
        <v>6.67</v>
      </c>
      <c r="T64">
        <v>15.97</v>
      </c>
      <c r="U64">
        <v>5.32</v>
      </c>
      <c r="V64">
        <v>5.32</v>
      </c>
      <c r="W64">
        <v>191.47</v>
      </c>
      <c r="X64">
        <v>38.29</v>
      </c>
      <c r="Y64">
        <v>68.97</v>
      </c>
      <c r="Z64">
        <v>38.200000000000003</v>
      </c>
      <c r="AA64">
        <v>96.67</v>
      </c>
      <c r="AB64">
        <v>48.33</v>
      </c>
      <c r="AC64">
        <v>4.28</v>
      </c>
      <c r="AD64">
        <v>9.64</v>
      </c>
      <c r="AE64">
        <v>9.64</v>
      </c>
    </row>
    <row r="65" spans="1:31">
      <c r="A65" t="s">
        <v>107</v>
      </c>
      <c r="B65" s="75">
        <v>183.89</v>
      </c>
      <c r="C65" s="75">
        <v>46.56</v>
      </c>
      <c r="D65" s="135">
        <f t="shared" si="0"/>
        <v>74.95</v>
      </c>
      <c r="E65" s="75"/>
      <c r="F65" s="78">
        <v>12.47</v>
      </c>
      <c r="G65" s="78">
        <v>12.47</v>
      </c>
      <c r="H65" s="78">
        <v>12.78</v>
      </c>
      <c r="I65">
        <v>70.83</v>
      </c>
      <c r="J65">
        <v>272.81</v>
      </c>
      <c r="K65">
        <v>49.83</v>
      </c>
      <c r="L65">
        <v>7.57</v>
      </c>
      <c r="M65">
        <v>21.45</v>
      </c>
      <c r="N65" s="135">
        <v>24.99</v>
      </c>
      <c r="O65" s="135">
        <v>24.98</v>
      </c>
      <c r="P65" s="135">
        <v>24.98</v>
      </c>
      <c r="Q65">
        <v>5.79</v>
      </c>
      <c r="R65">
        <v>69.790000000000006</v>
      </c>
      <c r="S65">
        <v>6.3</v>
      </c>
      <c r="T65">
        <v>16.66</v>
      </c>
      <c r="U65">
        <v>5.55</v>
      </c>
      <c r="V65">
        <v>5.56</v>
      </c>
      <c r="W65">
        <v>179.66</v>
      </c>
      <c r="X65">
        <v>35.93</v>
      </c>
      <c r="Y65">
        <v>65</v>
      </c>
      <c r="Z65">
        <v>35.840000000000003</v>
      </c>
      <c r="AA65">
        <v>91.34</v>
      </c>
      <c r="AB65">
        <v>45.66</v>
      </c>
      <c r="AC65">
        <v>3.39</v>
      </c>
      <c r="AD65">
        <v>9.9499999999999993</v>
      </c>
      <c r="AE65">
        <v>9.9499999999999993</v>
      </c>
    </row>
    <row r="66" spans="1:31">
      <c r="A66" t="s">
        <v>108</v>
      </c>
      <c r="B66" s="75">
        <v>183.89</v>
      </c>
      <c r="C66" s="75">
        <v>46.56</v>
      </c>
      <c r="D66" s="135">
        <f t="shared" si="0"/>
        <v>74.95</v>
      </c>
      <c r="E66" s="75"/>
      <c r="F66" s="78">
        <v>11.6</v>
      </c>
      <c r="G66" s="78">
        <v>11.6</v>
      </c>
      <c r="H66" s="78">
        <v>11.89</v>
      </c>
      <c r="I66">
        <v>70.83</v>
      </c>
      <c r="J66">
        <v>272.81</v>
      </c>
      <c r="K66">
        <v>49.83</v>
      </c>
      <c r="L66">
        <v>7.57</v>
      </c>
      <c r="M66">
        <v>20.94</v>
      </c>
      <c r="N66" s="135">
        <v>24.99</v>
      </c>
      <c r="O66" s="135">
        <v>24.98</v>
      </c>
      <c r="P66" s="135">
        <v>24.98</v>
      </c>
      <c r="Q66">
        <v>5.79</v>
      </c>
      <c r="R66">
        <v>60.73</v>
      </c>
      <c r="S66">
        <v>6.3</v>
      </c>
      <c r="T66">
        <v>17.14</v>
      </c>
      <c r="U66">
        <v>5.71</v>
      </c>
      <c r="V66">
        <v>5.72</v>
      </c>
      <c r="W66">
        <v>165.72</v>
      </c>
      <c r="X66">
        <v>33.14</v>
      </c>
      <c r="Y66">
        <v>60.58</v>
      </c>
      <c r="Z66">
        <v>33.19</v>
      </c>
      <c r="AA66">
        <v>80.67</v>
      </c>
      <c r="AB66">
        <v>40.33</v>
      </c>
      <c r="AC66">
        <v>3.49</v>
      </c>
      <c r="AD66">
        <v>10.33</v>
      </c>
      <c r="AE66">
        <v>10.33</v>
      </c>
    </row>
    <row r="67" spans="1:31">
      <c r="A67" t="s">
        <v>109</v>
      </c>
      <c r="B67" s="75">
        <v>183.89</v>
      </c>
      <c r="C67" s="75">
        <v>46.56</v>
      </c>
      <c r="D67" s="135">
        <f t="shared" si="0"/>
        <v>74.95</v>
      </c>
      <c r="E67" s="75"/>
      <c r="F67" s="78">
        <v>10.83</v>
      </c>
      <c r="G67" s="78">
        <v>10.83</v>
      </c>
      <c r="H67" s="78">
        <v>11.11</v>
      </c>
      <c r="I67">
        <v>70.83</v>
      </c>
      <c r="J67">
        <v>272.81</v>
      </c>
      <c r="K67">
        <v>49.83</v>
      </c>
      <c r="L67">
        <v>7.57</v>
      </c>
      <c r="M67">
        <v>20.34</v>
      </c>
      <c r="N67" s="135">
        <v>24.99</v>
      </c>
      <c r="O67" s="135">
        <v>24.98</v>
      </c>
      <c r="P67" s="135">
        <v>24.98</v>
      </c>
      <c r="Q67">
        <v>5.79</v>
      </c>
      <c r="R67">
        <v>52.08</v>
      </c>
      <c r="S67">
        <v>6.3</v>
      </c>
      <c r="T67">
        <v>17.64</v>
      </c>
      <c r="U67">
        <v>5.88</v>
      </c>
      <c r="V67">
        <v>5.88</v>
      </c>
      <c r="W67">
        <v>150.71</v>
      </c>
      <c r="X67">
        <v>30.14</v>
      </c>
      <c r="Y67">
        <v>56.51</v>
      </c>
      <c r="Z67">
        <v>30.2</v>
      </c>
      <c r="AA67">
        <v>73.34</v>
      </c>
      <c r="AB67">
        <v>36.659999999999997</v>
      </c>
      <c r="AC67">
        <v>3.58</v>
      </c>
      <c r="AD67">
        <v>10.68</v>
      </c>
      <c r="AE67">
        <v>10.68</v>
      </c>
    </row>
    <row r="68" spans="1:31">
      <c r="A68" t="s">
        <v>110</v>
      </c>
      <c r="B68" s="75">
        <v>183.89</v>
      </c>
      <c r="C68" s="75">
        <v>46.56</v>
      </c>
      <c r="D68" s="135">
        <f t="shared" ref="D68:D98" si="1">N68+O68+P68</f>
        <v>74.95</v>
      </c>
      <c r="E68" s="75"/>
      <c r="F68" s="78">
        <v>9.84</v>
      </c>
      <c r="G68" s="78">
        <v>9.84</v>
      </c>
      <c r="H68" s="78">
        <v>10.09</v>
      </c>
      <c r="I68">
        <v>70.83</v>
      </c>
      <c r="J68">
        <v>272.81</v>
      </c>
      <c r="K68">
        <v>49.83</v>
      </c>
      <c r="L68">
        <v>7.57</v>
      </c>
      <c r="M68">
        <v>19.739999999999998</v>
      </c>
      <c r="N68" s="135">
        <v>24.99</v>
      </c>
      <c r="O68" s="135">
        <v>24.98</v>
      </c>
      <c r="P68" s="135">
        <v>24.98</v>
      </c>
      <c r="Q68">
        <v>5.79</v>
      </c>
      <c r="R68">
        <v>43.63</v>
      </c>
      <c r="S68">
        <v>6.3</v>
      </c>
      <c r="T68">
        <v>18.45</v>
      </c>
      <c r="U68">
        <v>6.15</v>
      </c>
      <c r="V68">
        <v>6.15</v>
      </c>
      <c r="W68">
        <v>134.63999999999999</v>
      </c>
      <c r="X68">
        <v>26.93</v>
      </c>
      <c r="Y68">
        <v>52.76</v>
      </c>
      <c r="Z68">
        <v>26.81</v>
      </c>
      <c r="AA68">
        <v>60.67</v>
      </c>
      <c r="AB68">
        <v>30.33</v>
      </c>
      <c r="AC68">
        <v>3.74</v>
      </c>
      <c r="AD68">
        <v>6.77</v>
      </c>
      <c r="AE68">
        <v>6.77</v>
      </c>
    </row>
    <row r="69" spans="1:31">
      <c r="A69" t="s">
        <v>111</v>
      </c>
      <c r="B69" s="75">
        <v>183.89</v>
      </c>
      <c r="C69" s="75">
        <v>46.56</v>
      </c>
      <c r="D69" s="135">
        <f t="shared" si="1"/>
        <v>74.95</v>
      </c>
      <c r="E69" s="75"/>
      <c r="F69" s="78">
        <v>8.83</v>
      </c>
      <c r="G69" s="78">
        <v>8.83</v>
      </c>
      <c r="H69" s="78">
        <v>9.0500000000000007</v>
      </c>
      <c r="I69">
        <v>70.83</v>
      </c>
      <c r="J69">
        <v>272.81</v>
      </c>
      <c r="K69">
        <v>49.83</v>
      </c>
      <c r="L69">
        <v>7.57</v>
      </c>
      <c r="M69">
        <v>19.2</v>
      </c>
      <c r="N69" s="135">
        <v>24.99</v>
      </c>
      <c r="O69" s="135">
        <v>24.98</v>
      </c>
      <c r="P69" s="135">
        <v>24.98</v>
      </c>
      <c r="Q69">
        <v>5.79</v>
      </c>
      <c r="R69">
        <v>35.159999999999997</v>
      </c>
      <c r="S69">
        <v>6.3</v>
      </c>
      <c r="T69">
        <v>19</v>
      </c>
      <c r="U69">
        <v>6.33</v>
      </c>
      <c r="V69">
        <v>6.34</v>
      </c>
      <c r="W69">
        <v>118.15</v>
      </c>
      <c r="X69">
        <v>23.63</v>
      </c>
      <c r="Y69">
        <v>47.1</v>
      </c>
      <c r="Z69">
        <v>24.5</v>
      </c>
      <c r="AA69">
        <v>50.67</v>
      </c>
      <c r="AB69">
        <v>25.33</v>
      </c>
      <c r="AC69">
        <v>3.85</v>
      </c>
      <c r="AD69">
        <v>7.12</v>
      </c>
      <c r="AE69">
        <v>7.12</v>
      </c>
    </row>
    <row r="70" spans="1:31">
      <c r="A70" t="s">
        <v>112</v>
      </c>
      <c r="B70" s="75">
        <v>183.89</v>
      </c>
      <c r="C70" s="75">
        <v>46.56</v>
      </c>
      <c r="D70" s="135">
        <f t="shared" si="1"/>
        <v>74.95</v>
      </c>
      <c r="E70" s="75"/>
      <c r="F70" s="78">
        <v>7.79</v>
      </c>
      <c r="G70" s="78">
        <v>7.79</v>
      </c>
      <c r="H70" s="78">
        <v>7.98</v>
      </c>
      <c r="I70">
        <v>70.83</v>
      </c>
      <c r="J70">
        <v>272.81</v>
      </c>
      <c r="K70">
        <v>49.83</v>
      </c>
      <c r="L70">
        <v>7.57</v>
      </c>
      <c r="M70">
        <v>26.18</v>
      </c>
      <c r="N70" s="135">
        <v>24.99</v>
      </c>
      <c r="O70" s="135">
        <v>24.98</v>
      </c>
      <c r="P70" s="135">
        <v>24.98</v>
      </c>
      <c r="Q70">
        <v>5.79</v>
      </c>
      <c r="R70">
        <v>26.81</v>
      </c>
      <c r="S70">
        <v>6.3</v>
      </c>
      <c r="T70">
        <v>19.690000000000001</v>
      </c>
      <c r="U70">
        <v>6.56</v>
      </c>
      <c r="V70">
        <v>6.57</v>
      </c>
      <c r="W70">
        <v>101.48</v>
      </c>
      <c r="X70">
        <v>20.3</v>
      </c>
      <c r="Y70">
        <v>36</v>
      </c>
      <c r="Z70">
        <v>20.74</v>
      </c>
      <c r="AA70">
        <v>40.67</v>
      </c>
      <c r="AB70">
        <v>20.329999999999998</v>
      </c>
      <c r="AC70">
        <v>3.9</v>
      </c>
      <c r="AD70">
        <v>7.71</v>
      </c>
      <c r="AE70">
        <v>7.71</v>
      </c>
    </row>
    <row r="71" spans="1:31">
      <c r="A71" t="s">
        <v>113</v>
      </c>
      <c r="B71" s="75">
        <v>183.89</v>
      </c>
      <c r="C71" s="75">
        <v>46.56</v>
      </c>
      <c r="D71" s="135">
        <f t="shared" si="1"/>
        <v>74.95</v>
      </c>
      <c r="E71" s="75"/>
      <c r="F71" s="78">
        <v>6.82</v>
      </c>
      <c r="G71" s="78">
        <v>6.82</v>
      </c>
      <c r="H71" s="78">
        <v>6.98</v>
      </c>
      <c r="I71">
        <v>70.83</v>
      </c>
      <c r="J71">
        <v>272.81</v>
      </c>
      <c r="K71">
        <v>49.83</v>
      </c>
      <c r="L71">
        <v>8.9700000000000006</v>
      </c>
      <c r="M71">
        <v>25.07</v>
      </c>
      <c r="N71" s="135">
        <v>24.99</v>
      </c>
      <c r="O71" s="135">
        <v>24.98</v>
      </c>
      <c r="P71" s="135">
        <v>24.98</v>
      </c>
      <c r="Q71">
        <v>7.33</v>
      </c>
      <c r="R71">
        <v>19.170000000000002</v>
      </c>
      <c r="S71">
        <v>6.44</v>
      </c>
      <c r="T71">
        <v>20.239999999999998</v>
      </c>
      <c r="U71">
        <v>6.75</v>
      </c>
      <c r="V71">
        <v>6.73</v>
      </c>
      <c r="W71">
        <v>84.58</v>
      </c>
      <c r="X71">
        <v>16.91</v>
      </c>
      <c r="Y71">
        <v>30</v>
      </c>
      <c r="Z71">
        <v>17.02</v>
      </c>
      <c r="AA71">
        <v>31.33</v>
      </c>
      <c r="AB71">
        <v>15.67</v>
      </c>
      <c r="AC71">
        <v>4.51</v>
      </c>
      <c r="AD71">
        <v>7.73</v>
      </c>
      <c r="AE71">
        <v>7.73</v>
      </c>
    </row>
    <row r="72" spans="1:31">
      <c r="A72" t="s">
        <v>114</v>
      </c>
      <c r="B72" s="75">
        <v>183.89</v>
      </c>
      <c r="C72" s="75">
        <v>58.91</v>
      </c>
      <c r="D72" s="135">
        <f t="shared" si="1"/>
        <v>74.95</v>
      </c>
      <c r="E72" s="75"/>
      <c r="F72" s="78">
        <v>5.66</v>
      </c>
      <c r="G72" s="78">
        <v>5.66</v>
      </c>
      <c r="H72" s="78">
        <v>5.79</v>
      </c>
      <c r="I72">
        <v>70.83</v>
      </c>
      <c r="J72">
        <v>272.81</v>
      </c>
      <c r="K72">
        <v>49.83</v>
      </c>
      <c r="L72">
        <v>8.9700000000000006</v>
      </c>
      <c r="M72">
        <v>24.47</v>
      </c>
      <c r="N72" s="135">
        <v>22.04</v>
      </c>
      <c r="O72" s="135">
        <v>30.65</v>
      </c>
      <c r="P72" s="135">
        <v>22.26</v>
      </c>
      <c r="Q72">
        <v>7.33</v>
      </c>
      <c r="R72">
        <v>12.47</v>
      </c>
      <c r="S72">
        <v>6.44</v>
      </c>
      <c r="T72">
        <v>21.02</v>
      </c>
      <c r="U72">
        <v>7.01</v>
      </c>
      <c r="V72">
        <v>7.01</v>
      </c>
      <c r="W72">
        <v>67.61</v>
      </c>
      <c r="X72">
        <v>13.52</v>
      </c>
      <c r="Y72">
        <v>23.67</v>
      </c>
      <c r="Z72">
        <v>13.42</v>
      </c>
      <c r="AA72">
        <v>24</v>
      </c>
      <c r="AB72">
        <v>12</v>
      </c>
      <c r="AC72">
        <v>4.68</v>
      </c>
      <c r="AD72">
        <v>7.7</v>
      </c>
      <c r="AE72">
        <v>7.7</v>
      </c>
    </row>
    <row r="73" spans="1:31">
      <c r="A73" t="s">
        <v>115</v>
      </c>
      <c r="B73" s="75">
        <v>183.89</v>
      </c>
      <c r="C73" s="75">
        <v>58.91</v>
      </c>
      <c r="D73" s="135">
        <f t="shared" si="1"/>
        <v>50.72</v>
      </c>
      <c r="E73" s="75"/>
      <c r="F73" s="78">
        <v>4.54</v>
      </c>
      <c r="G73" s="78">
        <v>4.54</v>
      </c>
      <c r="H73" s="78">
        <v>4.66</v>
      </c>
      <c r="I73">
        <v>70.83</v>
      </c>
      <c r="J73">
        <v>272.81</v>
      </c>
      <c r="K73">
        <v>49.83</v>
      </c>
      <c r="L73">
        <v>8.9700000000000006</v>
      </c>
      <c r="M73">
        <v>12.9</v>
      </c>
      <c r="N73" s="135">
        <v>13.78</v>
      </c>
      <c r="O73" s="135">
        <v>23.03</v>
      </c>
      <c r="P73" s="135">
        <v>13.91</v>
      </c>
      <c r="Q73">
        <v>7.33</v>
      </c>
      <c r="R73">
        <v>6.98</v>
      </c>
      <c r="S73">
        <v>6.44</v>
      </c>
      <c r="T73">
        <v>21.04</v>
      </c>
      <c r="U73">
        <v>7.01</v>
      </c>
      <c r="V73">
        <v>7.02</v>
      </c>
      <c r="W73">
        <v>50.86</v>
      </c>
      <c r="X73">
        <v>10.17</v>
      </c>
      <c r="Y73">
        <v>18.329999999999998</v>
      </c>
      <c r="Z73">
        <v>9.9</v>
      </c>
      <c r="AA73">
        <v>16</v>
      </c>
      <c r="AB73">
        <v>8</v>
      </c>
      <c r="AC73">
        <v>5.92</v>
      </c>
      <c r="AD73">
        <v>7.56</v>
      </c>
      <c r="AE73">
        <v>7.56</v>
      </c>
    </row>
    <row r="74" spans="1:31">
      <c r="A74" t="s">
        <v>116</v>
      </c>
      <c r="B74" s="75">
        <v>183.89</v>
      </c>
      <c r="C74" s="75">
        <v>58.91</v>
      </c>
      <c r="D74" s="135">
        <f t="shared" si="1"/>
        <v>31.01</v>
      </c>
      <c r="E74" s="75"/>
      <c r="F74" s="78">
        <v>3.59</v>
      </c>
      <c r="G74" s="78">
        <v>3.59</v>
      </c>
      <c r="H74" s="78">
        <v>3.68</v>
      </c>
      <c r="I74">
        <v>70.83</v>
      </c>
      <c r="J74">
        <v>272.81</v>
      </c>
      <c r="K74">
        <v>49.83</v>
      </c>
      <c r="L74">
        <v>8.9700000000000006</v>
      </c>
      <c r="M74">
        <v>13.03</v>
      </c>
      <c r="N74" s="135">
        <v>7.61</v>
      </c>
      <c r="O74" s="135">
        <v>15.72</v>
      </c>
      <c r="P74" s="135">
        <v>7.68</v>
      </c>
      <c r="Q74">
        <v>7.33</v>
      </c>
      <c r="R74">
        <v>3.13</v>
      </c>
      <c r="S74">
        <v>6.44</v>
      </c>
      <c r="T74">
        <v>20.76</v>
      </c>
      <c r="U74">
        <v>6.92</v>
      </c>
      <c r="V74">
        <v>6.93</v>
      </c>
      <c r="W74">
        <v>36.43</v>
      </c>
      <c r="X74">
        <v>7.28</v>
      </c>
      <c r="Y74">
        <v>16</v>
      </c>
      <c r="Z74">
        <v>6.54</v>
      </c>
      <c r="AA74">
        <v>11.33</v>
      </c>
      <c r="AB74">
        <v>5.67</v>
      </c>
      <c r="AC74">
        <v>5.96</v>
      </c>
      <c r="AD74">
        <v>12.85</v>
      </c>
      <c r="AE74">
        <v>12.85</v>
      </c>
    </row>
    <row r="75" spans="1:31">
      <c r="A75" t="s">
        <v>117</v>
      </c>
      <c r="B75" s="75">
        <v>201.09</v>
      </c>
      <c r="C75" s="75">
        <v>58.91</v>
      </c>
      <c r="D75" s="135">
        <f t="shared" si="1"/>
        <v>0</v>
      </c>
      <c r="E75" s="75"/>
      <c r="F75" s="78">
        <v>2.74</v>
      </c>
      <c r="G75" s="78">
        <v>2.74</v>
      </c>
      <c r="H75" s="78">
        <v>2.81</v>
      </c>
      <c r="I75">
        <v>70.83</v>
      </c>
      <c r="J75">
        <v>272.81</v>
      </c>
      <c r="K75">
        <v>49.83</v>
      </c>
      <c r="L75">
        <v>10.53</v>
      </c>
      <c r="M75">
        <v>13.18</v>
      </c>
      <c r="N75" s="135">
        <v>0</v>
      </c>
      <c r="O75" s="135">
        <v>0</v>
      </c>
      <c r="P75" s="135">
        <v>0</v>
      </c>
      <c r="Q75">
        <v>7.56</v>
      </c>
      <c r="R75">
        <v>1.05</v>
      </c>
      <c r="S75">
        <v>6.67</v>
      </c>
      <c r="T75">
        <v>22.82</v>
      </c>
      <c r="U75">
        <v>7.61</v>
      </c>
      <c r="V75">
        <v>7.61</v>
      </c>
      <c r="W75">
        <v>24.79</v>
      </c>
      <c r="X75">
        <v>4.96</v>
      </c>
      <c r="Y75">
        <v>15</v>
      </c>
      <c r="Z75">
        <v>5.61</v>
      </c>
      <c r="AA75">
        <v>4</v>
      </c>
      <c r="AB75">
        <v>2</v>
      </c>
      <c r="AC75">
        <v>6.05</v>
      </c>
      <c r="AD75">
        <v>13.1</v>
      </c>
      <c r="AE75">
        <v>13.1</v>
      </c>
    </row>
    <row r="76" spans="1:31">
      <c r="A76" t="s">
        <v>118</v>
      </c>
      <c r="B76" s="75">
        <v>232.8</v>
      </c>
      <c r="C76" s="75">
        <v>65.959999999999994</v>
      </c>
      <c r="D76" s="135">
        <f t="shared" si="1"/>
        <v>0</v>
      </c>
      <c r="E76" s="75"/>
      <c r="F76" s="78">
        <v>2</v>
      </c>
      <c r="G76" s="78">
        <v>2</v>
      </c>
      <c r="H76" s="78">
        <v>2.0499999999999998</v>
      </c>
      <c r="I76">
        <v>70.83</v>
      </c>
      <c r="J76">
        <v>272.81</v>
      </c>
      <c r="K76">
        <v>72.22</v>
      </c>
      <c r="L76">
        <v>10.53</v>
      </c>
      <c r="M76">
        <v>13.36</v>
      </c>
      <c r="N76" s="135">
        <v>0</v>
      </c>
      <c r="O76" s="135">
        <v>0</v>
      </c>
      <c r="P76" s="135">
        <v>0</v>
      </c>
      <c r="Q76">
        <v>7.56</v>
      </c>
      <c r="R76">
        <v>0.11</v>
      </c>
      <c r="S76">
        <v>6.67</v>
      </c>
      <c r="T76">
        <v>34.78</v>
      </c>
      <c r="U76">
        <v>11.59</v>
      </c>
      <c r="V76">
        <v>11.6</v>
      </c>
      <c r="W76">
        <v>15.82</v>
      </c>
      <c r="X76">
        <v>3.16</v>
      </c>
      <c r="Y76">
        <v>11.21</v>
      </c>
      <c r="Z76">
        <v>2.5099999999999998</v>
      </c>
      <c r="AA76">
        <v>0.67</v>
      </c>
      <c r="AB76">
        <v>0.33</v>
      </c>
      <c r="AC76">
        <v>6.06</v>
      </c>
      <c r="AD76">
        <v>13.15</v>
      </c>
      <c r="AE76">
        <v>13.15</v>
      </c>
    </row>
    <row r="77" spans="1:31">
      <c r="A77" t="s">
        <v>119</v>
      </c>
      <c r="B77" s="75">
        <v>232.8</v>
      </c>
      <c r="C77" s="75">
        <v>65.959999999999994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95.2</v>
      </c>
      <c r="J77">
        <v>272.81</v>
      </c>
      <c r="K77">
        <v>72.22</v>
      </c>
      <c r="L77">
        <v>10.53</v>
      </c>
      <c r="M77">
        <v>13.9</v>
      </c>
      <c r="N77" s="135">
        <v>0</v>
      </c>
      <c r="O77" s="135">
        <v>0</v>
      </c>
      <c r="P77" s="135">
        <v>0</v>
      </c>
      <c r="Q77">
        <v>7.56</v>
      </c>
      <c r="R77">
        <v>0</v>
      </c>
      <c r="S77">
        <v>6.67</v>
      </c>
      <c r="T77">
        <v>34.6</v>
      </c>
      <c r="U77">
        <v>11.53</v>
      </c>
      <c r="V77">
        <v>11.55</v>
      </c>
      <c r="W77">
        <v>8.1999999999999993</v>
      </c>
      <c r="X77">
        <v>1.64</v>
      </c>
      <c r="Y77">
        <v>8.1</v>
      </c>
      <c r="Z77">
        <v>0</v>
      </c>
      <c r="AA77">
        <v>0</v>
      </c>
      <c r="AB77">
        <v>0</v>
      </c>
      <c r="AC77">
        <v>6.13</v>
      </c>
      <c r="AD77">
        <v>13.22</v>
      </c>
      <c r="AE77">
        <v>13.22</v>
      </c>
    </row>
    <row r="78" spans="1:31">
      <c r="A78" t="s">
        <v>120</v>
      </c>
      <c r="B78" s="75">
        <v>232.8</v>
      </c>
      <c r="C78" s="75">
        <v>65.959999999999994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116.52</v>
      </c>
      <c r="J78">
        <v>272.81</v>
      </c>
      <c r="K78">
        <v>72.22</v>
      </c>
      <c r="L78">
        <v>10.53</v>
      </c>
      <c r="M78">
        <v>7.25</v>
      </c>
      <c r="N78" s="135">
        <v>0</v>
      </c>
      <c r="O78" s="135">
        <v>0</v>
      </c>
      <c r="P78" s="135">
        <v>0</v>
      </c>
      <c r="Q78">
        <v>7.56</v>
      </c>
      <c r="R78">
        <v>0</v>
      </c>
      <c r="S78">
        <v>6.67</v>
      </c>
      <c r="T78">
        <v>34.18</v>
      </c>
      <c r="U78">
        <v>11.39</v>
      </c>
      <c r="V78">
        <v>11.4</v>
      </c>
      <c r="W78">
        <v>3.17</v>
      </c>
      <c r="X78">
        <v>0.63</v>
      </c>
      <c r="Y78">
        <v>5.67</v>
      </c>
      <c r="Z78">
        <v>0</v>
      </c>
      <c r="AA78">
        <v>0</v>
      </c>
      <c r="AB78">
        <v>0</v>
      </c>
      <c r="AC78">
        <v>6.19</v>
      </c>
      <c r="AD78">
        <v>13.34</v>
      </c>
      <c r="AE78">
        <v>13.34</v>
      </c>
    </row>
    <row r="79" spans="1:31">
      <c r="A79" t="s">
        <v>121</v>
      </c>
      <c r="B79" s="75">
        <v>232.8</v>
      </c>
      <c r="C79" s="75">
        <v>65.959999999999994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116.52</v>
      </c>
      <c r="J79">
        <v>272.81</v>
      </c>
      <c r="K79">
        <v>72.22</v>
      </c>
      <c r="L79">
        <v>8.58</v>
      </c>
      <c r="M79">
        <v>7.27</v>
      </c>
      <c r="N79" s="135">
        <v>0</v>
      </c>
      <c r="O79" s="135">
        <v>0</v>
      </c>
      <c r="P79" s="135">
        <v>0</v>
      </c>
      <c r="Q79">
        <v>7.56</v>
      </c>
      <c r="R79">
        <v>0</v>
      </c>
      <c r="S79">
        <v>6.53</v>
      </c>
      <c r="T79">
        <v>33.57</v>
      </c>
      <c r="U79">
        <v>11.19</v>
      </c>
      <c r="V79">
        <v>11.19</v>
      </c>
      <c r="W79">
        <v>0.68</v>
      </c>
      <c r="X79">
        <v>0.13</v>
      </c>
      <c r="Y79">
        <v>3.63</v>
      </c>
      <c r="Z79">
        <v>0</v>
      </c>
      <c r="AA79">
        <v>0</v>
      </c>
      <c r="AB79">
        <v>0</v>
      </c>
      <c r="AC79">
        <v>6.25</v>
      </c>
      <c r="AD79">
        <v>13.57</v>
      </c>
      <c r="AE79">
        <v>13.57</v>
      </c>
    </row>
    <row r="80" spans="1:31">
      <c r="A80" t="s">
        <v>122</v>
      </c>
      <c r="B80" s="75">
        <v>232.8</v>
      </c>
      <c r="C80" s="75">
        <v>65.959999999999994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116.52</v>
      </c>
      <c r="J80">
        <v>272.81</v>
      </c>
      <c r="K80">
        <v>72.22</v>
      </c>
      <c r="L80">
        <v>8.58</v>
      </c>
      <c r="M80">
        <v>7.33</v>
      </c>
      <c r="N80" s="135">
        <v>0</v>
      </c>
      <c r="O80" s="135">
        <v>0</v>
      </c>
      <c r="P80" s="135">
        <v>0</v>
      </c>
      <c r="Q80">
        <v>7.56</v>
      </c>
      <c r="R80">
        <v>0</v>
      </c>
      <c r="S80">
        <v>6.53</v>
      </c>
      <c r="T80">
        <v>26.11</v>
      </c>
      <c r="U80">
        <v>8.6999999999999993</v>
      </c>
      <c r="V80">
        <v>8.7200000000000006</v>
      </c>
      <c r="W80">
        <v>0.22</v>
      </c>
      <c r="X80">
        <v>0.04</v>
      </c>
      <c r="Y80">
        <v>1.47</v>
      </c>
      <c r="Z80">
        <v>0</v>
      </c>
      <c r="AA80">
        <v>0</v>
      </c>
      <c r="AB80">
        <v>0</v>
      </c>
      <c r="AC80">
        <v>6.3</v>
      </c>
      <c r="AD80">
        <v>13.82</v>
      </c>
      <c r="AE80">
        <v>13.82</v>
      </c>
    </row>
    <row r="81" spans="1:31">
      <c r="A81" t="s">
        <v>123</v>
      </c>
      <c r="B81" s="75">
        <v>232.8</v>
      </c>
      <c r="C81" s="75">
        <v>65.959999999999994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116.52</v>
      </c>
      <c r="J81">
        <v>272.81</v>
      </c>
      <c r="K81">
        <v>72.22</v>
      </c>
      <c r="L81">
        <v>8.58</v>
      </c>
      <c r="M81">
        <v>7.38</v>
      </c>
      <c r="N81" s="135">
        <v>0</v>
      </c>
      <c r="O81" s="135">
        <v>0</v>
      </c>
      <c r="P81" s="135">
        <v>0</v>
      </c>
      <c r="Q81">
        <v>7.56</v>
      </c>
      <c r="R81">
        <v>0</v>
      </c>
      <c r="S81">
        <v>6.53</v>
      </c>
      <c r="T81">
        <v>26.12</v>
      </c>
      <c r="U81">
        <v>8.7100000000000009</v>
      </c>
      <c r="V81">
        <v>8.7100000000000009</v>
      </c>
      <c r="W81">
        <v>0.08</v>
      </c>
      <c r="X81">
        <v>0.02</v>
      </c>
      <c r="Y81">
        <v>0</v>
      </c>
      <c r="Z81">
        <v>0</v>
      </c>
      <c r="AA81">
        <v>0</v>
      </c>
      <c r="AB81">
        <v>0</v>
      </c>
      <c r="AC81">
        <v>6.19</v>
      </c>
      <c r="AD81">
        <v>14.12</v>
      </c>
      <c r="AE81">
        <v>14.12</v>
      </c>
    </row>
    <row r="82" spans="1:31">
      <c r="A82" t="s">
        <v>124</v>
      </c>
      <c r="B82" s="75">
        <v>232.8</v>
      </c>
      <c r="C82" s="75">
        <v>65.959999999999994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116.52</v>
      </c>
      <c r="J82">
        <v>272.81</v>
      </c>
      <c r="K82">
        <v>72.22</v>
      </c>
      <c r="L82">
        <v>8.58</v>
      </c>
      <c r="M82">
        <v>7.52</v>
      </c>
      <c r="N82" s="135">
        <v>0</v>
      </c>
      <c r="O82" s="135">
        <v>0</v>
      </c>
      <c r="P82" s="135">
        <v>0</v>
      </c>
      <c r="Q82">
        <v>7.56</v>
      </c>
      <c r="R82">
        <v>0</v>
      </c>
      <c r="S82">
        <v>6.53</v>
      </c>
      <c r="T82">
        <v>26.14</v>
      </c>
      <c r="U82">
        <v>8.7100000000000009</v>
      </c>
      <c r="V82">
        <v>8.7100000000000009</v>
      </c>
      <c r="W82">
        <v>0.02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4.54</v>
      </c>
      <c r="AD82">
        <v>14.48</v>
      </c>
      <c r="AE82">
        <v>14.48</v>
      </c>
    </row>
    <row r="83" spans="1:31">
      <c r="A83" t="s">
        <v>125</v>
      </c>
      <c r="B83" s="75">
        <v>232.8</v>
      </c>
      <c r="C83" s="75">
        <v>65.959999999999994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116.52</v>
      </c>
      <c r="J83">
        <v>272.81</v>
      </c>
      <c r="K83">
        <v>72.22</v>
      </c>
      <c r="L83">
        <v>8.1999999999999993</v>
      </c>
      <c r="M83">
        <v>7.48</v>
      </c>
      <c r="N83" s="135">
        <v>0</v>
      </c>
      <c r="O83" s="135">
        <v>0</v>
      </c>
      <c r="P83" s="135">
        <v>0</v>
      </c>
      <c r="Q83">
        <v>7.33</v>
      </c>
      <c r="R83">
        <v>0</v>
      </c>
      <c r="S83">
        <v>6.39</v>
      </c>
      <c r="T83">
        <v>25.51</v>
      </c>
      <c r="U83">
        <v>8.5</v>
      </c>
      <c r="V83">
        <v>8.52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4.4400000000000004</v>
      </c>
      <c r="AD83">
        <v>14.6</v>
      </c>
      <c r="AE83">
        <v>14.6</v>
      </c>
    </row>
    <row r="84" spans="1:31">
      <c r="A84" t="s">
        <v>126</v>
      </c>
      <c r="B84" s="75">
        <v>232.8</v>
      </c>
      <c r="C84" s="75">
        <v>65.959999999999994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116.52</v>
      </c>
      <c r="J84">
        <v>272.81</v>
      </c>
      <c r="K84">
        <v>72.22</v>
      </c>
      <c r="L84">
        <v>8.1999999999999993</v>
      </c>
      <c r="M84">
        <v>7.83</v>
      </c>
      <c r="N84" s="135">
        <v>0</v>
      </c>
      <c r="O84" s="135">
        <v>0</v>
      </c>
      <c r="P84" s="135">
        <v>0</v>
      </c>
      <c r="Q84">
        <v>7.33</v>
      </c>
      <c r="R84">
        <v>0</v>
      </c>
      <c r="S84">
        <v>6.39</v>
      </c>
      <c r="T84">
        <v>24.5</v>
      </c>
      <c r="U84">
        <v>8.16</v>
      </c>
      <c r="V84">
        <v>8.17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4.34</v>
      </c>
      <c r="AD84">
        <v>14.71</v>
      </c>
      <c r="AE84">
        <v>14.71</v>
      </c>
    </row>
    <row r="85" spans="1:31">
      <c r="A85" t="s">
        <v>127</v>
      </c>
      <c r="B85" s="75">
        <v>232.8</v>
      </c>
      <c r="C85" s="75">
        <v>65.959999999999994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116.52</v>
      </c>
      <c r="J85">
        <v>272.81</v>
      </c>
      <c r="K85">
        <v>72.22</v>
      </c>
      <c r="L85">
        <v>8.1999999999999993</v>
      </c>
      <c r="M85">
        <v>8.16</v>
      </c>
      <c r="N85" s="135">
        <v>0</v>
      </c>
      <c r="O85" s="135">
        <v>0</v>
      </c>
      <c r="P85" s="135">
        <v>0</v>
      </c>
      <c r="Q85">
        <v>7.33</v>
      </c>
      <c r="R85">
        <v>0</v>
      </c>
      <c r="S85">
        <v>6.39</v>
      </c>
      <c r="T85">
        <v>24.14</v>
      </c>
      <c r="U85">
        <v>8.0500000000000007</v>
      </c>
      <c r="V85">
        <v>8.0299999999999994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4.38</v>
      </c>
      <c r="AD85">
        <v>18.399999999999999</v>
      </c>
      <c r="AE85">
        <v>18.399999999999999</v>
      </c>
    </row>
    <row r="86" spans="1:31">
      <c r="A86" t="s">
        <v>128</v>
      </c>
      <c r="B86" s="75">
        <v>232.8</v>
      </c>
      <c r="C86" s="75">
        <v>65.959999999999994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116.52</v>
      </c>
      <c r="J86">
        <v>272.81</v>
      </c>
      <c r="K86">
        <v>72.22</v>
      </c>
      <c r="L86">
        <v>8.1999999999999993</v>
      </c>
      <c r="M86">
        <v>8.48</v>
      </c>
      <c r="N86" s="135">
        <v>0</v>
      </c>
      <c r="O86" s="135">
        <v>0</v>
      </c>
      <c r="P86" s="135">
        <v>0</v>
      </c>
      <c r="Q86">
        <v>7.33</v>
      </c>
      <c r="R86">
        <v>0</v>
      </c>
      <c r="S86">
        <v>6.39</v>
      </c>
      <c r="T86">
        <v>23.79</v>
      </c>
      <c r="U86">
        <v>7.93</v>
      </c>
      <c r="V86">
        <v>7.93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6.75</v>
      </c>
      <c r="AD86">
        <v>18.399999999999999</v>
      </c>
      <c r="AE86">
        <v>18.399999999999999</v>
      </c>
    </row>
    <row r="87" spans="1:31">
      <c r="A87" t="s">
        <v>129</v>
      </c>
      <c r="B87" s="75">
        <v>232.8</v>
      </c>
      <c r="C87" s="75">
        <v>59.3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116.52</v>
      </c>
      <c r="J87">
        <v>272.81</v>
      </c>
      <c r="K87">
        <v>50.27</v>
      </c>
      <c r="L87">
        <v>8.1999999999999993</v>
      </c>
      <c r="M87">
        <v>8.76</v>
      </c>
      <c r="N87" s="135">
        <v>0</v>
      </c>
      <c r="O87" s="135">
        <v>0</v>
      </c>
      <c r="P87" s="135">
        <v>0</v>
      </c>
      <c r="Q87">
        <v>7.33</v>
      </c>
      <c r="R87">
        <v>0</v>
      </c>
      <c r="S87">
        <v>6.2</v>
      </c>
      <c r="T87">
        <v>23.14</v>
      </c>
      <c r="U87">
        <v>7.71</v>
      </c>
      <c r="V87">
        <v>7.72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6.77</v>
      </c>
      <c r="AD87">
        <v>18.23</v>
      </c>
      <c r="AE87">
        <v>18.23</v>
      </c>
    </row>
    <row r="88" spans="1:31">
      <c r="A88" t="s">
        <v>130</v>
      </c>
      <c r="B88" s="75">
        <v>232.8</v>
      </c>
      <c r="C88" s="75">
        <v>59.3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116.52</v>
      </c>
      <c r="J88">
        <v>272.81</v>
      </c>
      <c r="K88">
        <v>50.27</v>
      </c>
      <c r="L88">
        <v>8.1999999999999993</v>
      </c>
      <c r="M88">
        <v>9.07</v>
      </c>
      <c r="N88" s="135">
        <v>0</v>
      </c>
      <c r="O88" s="135">
        <v>0</v>
      </c>
      <c r="P88" s="135">
        <v>0</v>
      </c>
      <c r="Q88">
        <v>7.33</v>
      </c>
      <c r="R88">
        <v>0</v>
      </c>
      <c r="S88">
        <v>6.2</v>
      </c>
      <c r="T88">
        <v>33.04</v>
      </c>
      <c r="U88">
        <v>11.01</v>
      </c>
      <c r="V88">
        <v>11.03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6.8</v>
      </c>
      <c r="AD88">
        <v>18.04</v>
      </c>
      <c r="AE88">
        <v>18.04</v>
      </c>
    </row>
    <row r="89" spans="1:31">
      <c r="A89" t="s">
        <v>131</v>
      </c>
      <c r="B89" s="75">
        <v>232.8</v>
      </c>
      <c r="C89" s="75">
        <v>65.959999999999994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116.52</v>
      </c>
      <c r="J89">
        <v>272.81</v>
      </c>
      <c r="K89">
        <v>72.22</v>
      </c>
      <c r="L89">
        <v>9.36</v>
      </c>
      <c r="M89">
        <v>9.3699999999999992</v>
      </c>
      <c r="N89" s="135">
        <v>0</v>
      </c>
      <c r="O89" s="135">
        <v>0</v>
      </c>
      <c r="P89" s="135">
        <v>0</v>
      </c>
      <c r="Q89">
        <v>7.33</v>
      </c>
      <c r="R89">
        <v>0</v>
      </c>
      <c r="S89">
        <v>6.2</v>
      </c>
      <c r="T89">
        <v>32.15</v>
      </c>
      <c r="U89">
        <v>10.72</v>
      </c>
      <c r="V89">
        <v>10.72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6.53</v>
      </c>
      <c r="AD89">
        <v>17.829999999999998</v>
      </c>
      <c r="AE89">
        <v>17.829999999999998</v>
      </c>
    </row>
    <row r="90" spans="1:31">
      <c r="A90" t="s">
        <v>132</v>
      </c>
      <c r="B90" s="75">
        <v>232.8</v>
      </c>
      <c r="C90" s="75">
        <v>65.959999999999994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116.52</v>
      </c>
      <c r="J90">
        <v>272.81</v>
      </c>
      <c r="K90">
        <v>72.22</v>
      </c>
      <c r="L90">
        <v>9.36</v>
      </c>
      <c r="M90">
        <v>9.64</v>
      </c>
      <c r="N90" s="135">
        <v>0</v>
      </c>
      <c r="O90" s="135">
        <v>0</v>
      </c>
      <c r="P90" s="135">
        <v>0</v>
      </c>
      <c r="Q90">
        <v>7.33</v>
      </c>
      <c r="R90">
        <v>0</v>
      </c>
      <c r="S90">
        <v>6.2</v>
      </c>
      <c r="T90">
        <v>31.41</v>
      </c>
      <c r="U90">
        <v>10.47</v>
      </c>
      <c r="V90">
        <v>10.48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6.11</v>
      </c>
      <c r="AD90">
        <v>17.53</v>
      </c>
      <c r="AE90">
        <v>17.53</v>
      </c>
    </row>
    <row r="91" spans="1:31">
      <c r="A91" t="s">
        <v>133</v>
      </c>
      <c r="B91" s="75">
        <v>232.8</v>
      </c>
      <c r="C91" s="75">
        <v>65.959999999999994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116.52</v>
      </c>
      <c r="J91">
        <v>272.81</v>
      </c>
      <c r="K91">
        <v>72.22</v>
      </c>
      <c r="L91">
        <v>9.36</v>
      </c>
      <c r="M91">
        <v>9.93</v>
      </c>
      <c r="N91" s="135">
        <v>0</v>
      </c>
      <c r="O91" s="135">
        <v>0</v>
      </c>
      <c r="P91" s="135">
        <v>0</v>
      </c>
      <c r="Q91">
        <v>7.1</v>
      </c>
      <c r="R91">
        <v>0</v>
      </c>
      <c r="S91">
        <v>6.06</v>
      </c>
      <c r="T91">
        <v>30.43</v>
      </c>
      <c r="U91">
        <v>10.14</v>
      </c>
      <c r="V91">
        <v>10.16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4.7</v>
      </c>
      <c r="AD91">
        <v>17.22</v>
      </c>
      <c r="AE91">
        <v>17.22</v>
      </c>
    </row>
    <row r="92" spans="1:31">
      <c r="A92" t="s">
        <v>134</v>
      </c>
      <c r="B92" s="75">
        <v>232.8</v>
      </c>
      <c r="C92" s="75">
        <v>65.959999999999994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116.52</v>
      </c>
      <c r="J92">
        <v>272.81</v>
      </c>
      <c r="K92">
        <v>72.22</v>
      </c>
      <c r="L92">
        <v>9.36</v>
      </c>
      <c r="M92">
        <v>10.23</v>
      </c>
      <c r="N92" s="135">
        <v>0</v>
      </c>
      <c r="O92" s="135">
        <v>0</v>
      </c>
      <c r="P92" s="135">
        <v>0</v>
      </c>
      <c r="Q92">
        <v>7.1</v>
      </c>
      <c r="R92">
        <v>0</v>
      </c>
      <c r="S92">
        <v>6.06</v>
      </c>
      <c r="T92">
        <v>24.5</v>
      </c>
      <c r="U92">
        <v>8.16</v>
      </c>
      <c r="V92">
        <v>8.17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4.67</v>
      </c>
      <c r="AD92">
        <v>16.899999999999999</v>
      </c>
      <c r="AE92">
        <v>16.899999999999999</v>
      </c>
    </row>
    <row r="93" spans="1:31">
      <c r="A93" t="s">
        <v>135</v>
      </c>
      <c r="B93" s="75">
        <v>232.8</v>
      </c>
      <c r="C93" s="75">
        <v>65.959999999999994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116.52</v>
      </c>
      <c r="J93">
        <v>272.81</v>
      </c>
      <c r="K93">
        <v>72.22</v>
      </c>
      <c r="L93">
        <v>9.36</v>
      </c>
      <c r="M93">
        <v>8.52</v>
      </c>
      <c r="N93" s="135">
        <v>0</v>
      </c>
      <c r="O93" s="135">
        <v>0</v>
      </c>
      <c r="P93" s="135">
        <v>0</v>
      </c>
      <c r="Q93">
        <v>7.1</v>
      </c>
      <c r="R93">
        <v>0</v>
      </c>
      <c r="S93">
        <v>6.06</v>
      </c>
      <c r="T93">
        <v>24.14</v>
      </c>
      <c r="U93">
        <v>8.0500000000000007</v>
      </c>
      <c r="V93">
        <v>8.0299999999999994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4.66</v>
      </c>
      <c r="AD93">
        <v>14.04</v>
      </c>
      <c r="AE93">
        <v>14.04</v>
      </c>
    </row>
    <row r="94" spans="1:31">
      <c r="A94" t="s">
        <v>136</v>
      </c>
      <c r="B94" s="75">
        <v>232.8</v>
      </c>
      <c r="C94" s="75">
        <v>65.959999999999994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116.52</v>
      </c>
      <c r="J94">
        <v>272.81</v>
      </c>
      <c r="K94">
        <v>72.22</v>
      </c>
      <c r="L94">
        <v>9.36</v>
      </c>
      <c r="M94">
        <v>8.8000000000000007</v>
      </c>
      <c r="N94" s="135">
        <v>0</v>
      </c>
      <c r="O94" s="135">
        <v>0</v>
      </c>
      <c r="P94" s="135">
        <v>0</v>
      </c>
      <c r="Q94">
        <v>7.1</v>
      </c>
      <c r="R94">
        <v>0</v>
      </c>
      <c r="S94">
        <v>6.06</v>
      </c>
      <c r="T94">
        <v>23.79</v>
      </c>
      <c r="U94">
        <v>7.93</v>
      </c>
      <c r="V94">
        <v>7.93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4.63</v>
      </c>
      <c r="AD94">
        <v>13.67</v>
      </c>
      <c r="AE94">
        <v>13.67</v>
      </c>
    </row>
    <row r="95" spans="1:31">
      <c r="A95" t="s">
        <v>137</v>
      </c>
      <c r="B95" s="75">
        <v>232.8</v>
      </c>
      <c r="C95" s="75">
        <v>65.959999999999994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116.52</v>
      </c>
      <c r="J95">
        <v>272.81</v>
      </c>
      <c r="K95">
        <v>72.22</v>
      </c>
      <c r="L95">
        <v>9.36</v>
      </c>
      <c r="M95">
        <v>9.06</v>
      </c>
      <c r="N95" s="135">
        <v>0</v>
      </c>
      <c r="O95" s="135">
        <v>0</v>
      </c>
      <c r="P95" s="135">
        <v>0</v>
      </c>
      <c r="Q95">
        <v>7.1</v>
      </c>
      <c r="R95">
        <v>0</v>
      </c>
      <c r="S95">
        <v>5.93</v>
      </c>
      <c r="T95">
        <v>23.14</v>
      </c>
      <c r="U95">
        <v>7.71</v>
      </c>
      <c r="V95">
        <v>7.72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4.51</v>
      </c>
      <c r="AD95">
        <v>13.41</v>
      </c>
      <c r="AE95">
        <v>13.41</v>
      </c>
    </row>
    <row r="96" spans="1:31">
      <c r="A96" t="s">
        <v>138</v>
      </c>
      <c r="B96" s="75">
        <v>232.8</v>
      </c>
      <c r="C96" s="75">
        <v>65.959999999999994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116.52</v>
      </c>
      <c r="J96">
        <v>272.81</v>
      </c>
      <c r="K96">
        <v>72.22</v>
      </c>
      <c r="L96">
        <v>9.36</v>
      </c>
      <c r="M96">
        <v>9.33</v>
      </c>
      <c r="N96" s="135">
        <v>0</v>
      </c>
      <c r="O96" s="135">
        <v>0</v>
      </c>
      <c r="P96" s="135">
        <v>0</v>
      </c>
      <c r="Q96">
        <v>7.1</v>
      </c>
      <c r="R96">
        <v>0</v>
      </c>
      <c r="S96">
        <v>5.93</v>
      </c>
      <c r="T96">
        <v>22.79</v>
      </c>
      <c r="U96">
        <v>7.6</v>
      </c>
      <c r="V96">
        <v>7.59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4.51</v>
      </c>
      <c r="AD96">
        <v>13.15</v>
      </c>
      <c r="AE96">
        <v>13.15</v>
      </c>
    </row>
    <row r="97" spans="1:36">
      <c r="A97" t="s">
        <v>139</v>
      </c>
      <c r="B97" s="75">
        <v>232.8</v>
      </c>
      <c r="C97" s="75">
        <v>65.959999999999994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116.52</v>
      </c>
      <c r="J97">
        <v>272.81</v>
      </c>
      <c r="K97">
        <v>72.22</v>
      </c>
      <c r="L97">
        <v>9.36</v>
      </c>
      <c r="M97">
        <v>9.4600000000000009</v>
      </c>
      <c r="N97" s="135">
        <v>0</v>
      </c>
      <c r="O97" s="135">
        <v>0</v>
      </c>
      <c r="P97" s="135">
        <v>0</v>
      </c>
      <c r="Q97">
        <v>7.1</v>
      </c>
      <c r="R97">
        <v>0</v>
      </c>
      <c r="S97">
        <v>5.93</v>
      </c>
      <c r="T97">
        <v>22.03</v>
      </c>
      <c r="U97">
        <v>7.34</v>
      </c>
      <c r="V97">
        <v>7.35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4.49</v>
      </c>
      <c r="AD97">
        <v>12.88</v>
      </c>
      <c r="AE97">
        <v>12.88</v>
      </c>
    </row>
    <row r="98" spans="1:36">
      <c r="A98" t="s">
        <v>140</v>
      </c>
      <c r="B98" s="75">
        <v>232.8</v>
      </c>
      <c r="C98" s="75">
        <v>65.959999999999994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116.52</v>
      </c>
      <c r="J98">
        <v>272.81</v>
      </c>
      <c r="K98">
        <v>72.22</v>
      </c>
      <c r="L98">
        <v>9.36</v>
      </c>
      <c r="M98">
        <v>9.52</v>
      </c>
      <c r="N98" s="135">
        <v>0</v>
      </c>
      <c r="O98" s="135">
        <v>0</v>
      </c>
      <c r="P98" s="135">
        <v>0</v>
      </c>
      <c r="Q98">
        <v>7.1</v>
      </c>
      <c r="R98">
        <v>0</v>
      </c>
      <c r="S98">
        <v>5.93</v>
      </c>
      <c r="T98">
        <v>22.11</v>
      </c>
      <c r="U98">
        <v>7.37</v>
      </c>
      <c r="V98">
        <v>7.37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4.4800000000000004</v>
      </c>
      <c r="AD98">
        <v>12.56</v>
      </c>
      <c r="AE98">
        <v>12.56</v>
      </c>
    </row>
    <row r="99" spans="1:36">
      <c r="A99" t="s">
        <v>141</v>
      </c>
      <c r="B99" s="75">
        <f>SUM(B3:B98)/4000</f>
        <v>4.2669649999999963</v>
      </c>
      <c r="C99" s="75">
        <f t="shared" ref="C99:L99" si="2">SUM(C3:C98)/4000</f>
        <v>1.2559374999999993</v>
      </c>
      <c r="D99" s="135">
        <f t="shared" ref="D99" si="3">SUM(D3:D98)/4000</f>
        <v>0.80215749999999952</v>
      </c>
      <c r="E99" s="75"/>
      <c r="F99" s="78">
        <f t="shared" si="2"/>
        <v>0.12693499999999999</v>
      </c>
      <c r="G99" s="78">
        <f t="shared" si="2"/>
        <v>0.12693499999999999</v>
      </c>
      <c r="H99" s="78">
        <f t="shared" si="2"/>
        <v>0.13011999999999999</v>
      </c>
      <c r="I99">
        <f t="shared" si="2"/>
        <v>1.9458850000000014</v>
      </c>
      <c r="J99">
        <f t="shared" si="2"/>
        <v>6.3032700000000093</v>
      </c>
      <c r="K99">
        <f t="shared" si="2"/>
        <v>1.3360775</v>
      </c>
      <c r="L99">
        <f t="shared" si="2"/>
        <v>0.20737000000000028</v>
      </c>
      <c r="M99">
        <f t="shared" ref="M99:AB99" si="4">SUM(M3:M98)/4000</f>
        <v>0.28034750000000003</v>
      </c>
      <c r="N99" s="135">
        <f t="shared" si="4"/>
        <v>0.26478500000000005</v>
      </c>
      <c r="O99" s="135">
        <f t="shared" si="4"/>
        <v>0.27250500000000011</v>
      </c>
      <c r="P99" s="135">
        <f t="shared" si="4"/>
        <v>0.2648675000000002</v>
      </c>
      <c r="Q99">
        <f t="shared" si="4"/>
        <v>0.16745000000000015</v>
      </c>
      <c r="R99">
        <f t="shared" si="4"/>
        <v>0.96249249999999997</v>
      </c>
      <c r="S99">
        <f t="shared" si="4"/>
        <v>0.148535</v>
      </c>
      <c r="T99">
        <f t="shared" si="4"/>
        <v>0.43677000000000005</v>
      </c>
      <c r="U99">
        <f t="shared" si="4"/>
        <v>0.14557999999999996</v>
      </c>
      <c r="V99">
        <f t="shared" si="4"/>
        <v>0.14561999999999994</v>
      </c>
      <c r="W99">
        <f t="shared" si="4"/>
        <v>1.7912575000000002</v>
      </c>
      <c r="X99">
        <f t="shared" si="4"/>
        <v>0.35822750000000014</v>
      </c>
      <c r="Y99">
        <f t="shared" si="4"/>
        <v>0.65352500000000002</v>
      </c>
      <c r="Z99">
        <f t="shared" si="4"/>
        <v>0.36340249999999996</v>
      </c>
      <c r="AA99">
        <f t="shared" si="4"/>
        <v>0.7375075000000002</v>
      </c>
      <c r="AB99">
        <f t="shared" si="4"/>
        <v>0.36872499999999997</v>
      </c>
      <c r="AC99">
        <f t="shared" ref="AC99:AJ99" si="5">SUM(AC3:AC98)/4000</f>
        <v>9.4910000000000008E-2</v>
      </c>
      <c r="AD99">
        <f t="shared" si="5"/>
        <v>0.22384999999999997</v>
      </c>
      <c r="AE99">
        <f t="shared" si="5"/>
        <v>0.22384999999999997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44822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44822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5</v>
      </c>
      <c r="C3" s="144">
        <f>'IDT-1 Calculation'!DG3</f>
        <v>-5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17</v>
      </c>
      <c r="C4" s="136">
        <f>'IDT-1 Calculation'!DG4</f>
        <v>-17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21</v>
      </c>
      <c r="C62" s="136">
        <f>'IDT-1 Calculation'!DG62</f>
        <v>-21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33</v>
      </c>
      <c r="C63" s="136">
        <f>'IDT-1 Calculation'!DG63</f>
        <v>-33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35</v>
      </c>
      <c r="C64" s="136">
        <f>'IDT-1 Calculation'!DG64</f>
        <v>-35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35</v>
      </c>
      <c r="C65" s="136">
        <f>'IDT-1 Calculation'!DG65</f>
        <v>-35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30</v>
      </c>
      <c r="C66" s="136">
        <f>'IDT-1 Calculation'!DG66</f>
        <v>-30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</v>
      </c>
      <c r="C67" s="136">
        <f>'IDT-1 Calculation'!DG67</f>
        <v>-10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5</v>
      </c>
      <c r="C68" s="136">
        <f>'IDT-1 Calculation'!DG68</f>
        <v>-5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35</v>
      </c>
      <c r="C76" s="136">
        <f>'IDT-1 Calculation'!DG76</f>
        <v>-35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153.03100000000001</v>
      </c>
      <c r="C77" s="136">
        <f>'IDT-1 Calculation'!DG77</f>
        <v>-80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-73.031000000000006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140.76</v>
      </c>
      <c r="C78" s="136">
        <f>'IDT-1 Calculation'!DG78</f>
        <v>-75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-65.760000000000005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140.43</v>
      </c>
      <c r="C79" s="136">
        <f>'IDT-1 Calculation'!DG79</f>
        <v>-80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-60.43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149.34100000000001</v>
      </c>
      <c r="C80" s="136">
        <f>'IDT-1 Calculation'!DG80</f>
        <v>-85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-64.340999999999994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164.511</v>
      </c>
      <c r="C81" s="136">
        <f>'IDT-1 Calculation'!DG81</f>
        <v>-100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-64.510999999999996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185.03100000000001</v>
      </c>
      <c r="C82" s="136">
        <f>'IDT-1 Calculation'!DG82</f>
        <v>-115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-70.031000000000006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183.41800000000001</v>
      </c>
      <c r="C83" s="136">
        <f>'IDT-1 Calculation'!DG83</f>
        <v>-105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-78.418000000000006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204.34800000000001</v>
      </c>
      <c r="C84" s="136">
        <f>'IDT-1 Calculation'!DG84</f>
        <v>-115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-89.347999999999999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225.63800000000001</v>
      </c>
      <c r="C85" s="136">
        <f>'IDT-1 Calculation'!DG85</f>
        <v>-125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-100.63800000000001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207.15600000000001</v>
      </c>
      <c r="C86" s="136">
        <f>'IDT-1 Calculation'!DG86</f>
        <v>-105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-102.15600000000001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213.55500000000001</v>
      </c>
      <c r="C87" s="136">
        <f>'IDT-1 Calculation'!DG87</f>
        <v>-125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-88.555000000000007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135</v>
      </c>
      <c r="C88" s="136">
        <f>'IDT-1 Calculation'!DG88</f>
        <v>-135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110</v>
      </c>
      <c r="C89" s="136">
        <f>'IDT-1 Calculation'!DG89</f>
        <v>-110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100</v>
      </c>
      <c r="C90" s="136">
        <f>'IDT-1 Calculation'!DG90</f>
        <v>-100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70</v>
      </c>
      <c r="C91" s="136">
        <f>'IDT-1 Calculation'!DG91</f>
        <v>-70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18.981000000000002</v>
      </c>
      <c r="C92" s="136">
        <f>'IDT-1 Calculation'!DG92</f>
        <v>-35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16.018999999999998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0.65679999999999994</v>
      </c>
      <c r="C99" s="152">
        <f>SUM(C3:C98)/4000</f>
        <v>-0.44650000000000001</v>
      </c>
      <c r="D99" s="152">
        <f>SUM(D3:D98)/4000</f>
        <v>0</v>
      </c>
      <c r="E99" s="152">
        <f>SUM(E3:E98)/4000</f>
        <v>0</v>
      </c>
      <c r="F99" s="152">
        <f>SUM(F3:F98)/4000</f>
        <v>-0.21030000000000001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160.79033031684148</v>
      </c>
      <c r="L3">
        <v>126.96986944190478</v>
      </c>
      <c r="M3">
        <v>31.88659793814433</v>
      </c>
      <c r="N3">
        <v>51.881382560879814</v>
      </c>
      <c r="O3">
        <v>73.286006012420813</v>
      </c>
      <c r="P3">
        <v>27.525915784799825</v>
      </c>
      <c r="Q3">
        <v>9.5849561134328347</v>
      </c>
      <c r="R3">
        <v>18.615402798451917</v>
      </c>
      <c r="S3">
        <v>11.585640684410647</v>
      </c>
      <c r="T3">
        <v>0</v>
      </c>
      <c r="U3">
        <v>51.762236713834149</v>
      </c>
      <c r="V3">
        <v>9.1026698113333335</v>
      </c>
      <c r="W3">
        <v>10.702271943127963</v>
      </c>
      <c r="X3">
        <v>64.793814302578184</v>
      </c>
      <c r="Y3">
        <v>0</v>
      </c>
      <c r="Z3">
        <v>2.8784289599999999</v>
      </c>
      <c r="AA3">
        <v>12.337488144000002</v>
      </c>
      <c r="AB3">
        <v>11.568563136</v>
      </c>
      <c r="AC3">
        <v>8.5010146560000024</v>
      </c>
      <c r="AD3">
        <v>16.050188044800002</v>
      </c>
      <c r="AE3">
        <v>21.7125353952</v>
      </c>
      <c r="AF3">
        <v>19.8215</v>
      </c>
      <c r="AG3">
        <v>27.392491199999998</v>
      </c>
      <c r="AH3">
        <v>51.366416399999999</v>
      </c>
      <c r="AI3">
        <v>0</v>
      </c>
      <c r="AJ3">
        <v>0</v>
      </c>
      <c r="AK3">
        <v>0</v>
      </c>
      <c r="AL3">
        <v>47.679499999999997</v>
      </c>
      <c r="AM3">
        <v>0</v>
      </c>
      <c r="AN3">
        <v>0</v>
      </c>
      <c r="AO3">
        <v>12.654230400000001</v>
      </c>
      <c r="AP3">
        <v>3.3756912000000003</v>
      </c>
      <c r="AQ3">
        <v>43.145960000000002</v>
      </c>
      <c r="AR3">
        <v>12.6067968</v>
      </c>
      <c r="AS3">
        <v>9.4529894400000014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28.470926343191135</v>
      </c>
      <c r="BB3">
        <f>SUM(B3:AZ3)-BA3</f>
        <v>920.55996185496895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160.79033031684148</v>
      </c>
      <c r="L4">
        <v>126.96986944190478</v>
      </c>
      <c r="M4">
        <v>31.88659793814433</v>
      </c>
      <c r="N4">
        <v>51.881382560879814</v>
      </c>
      <c r="O4">
        <v>73.286006012420813</v>
      </c>
      <c r="P4">
        <v>27.525915784799825</v>
      </c>
      <c r="Q4">
        <v>9.5849561134328347</v>
      </c>
      <c r="R4">
        <v>18.615402798451917</v>
      </c>
      <c r="S4">
        <v>11.585640684410647</v>
      </c>
      <c r="T4">
        <v>0</v>
      </c>
      <c r="U4">
        <v>51.762236713834149</v>
      </c>
      <c r="V4">
        <v>9.1026698113333335</v>
      </c>
      <c r="W4">
        <v>10.702271943127963</v>
      </c>
      <c r="X4">
        <v>64.793814302578184</v>
      </c>
      <c r="Y4">
        <v>0</v>
      </c>
      <c r="Z4">
        <v>2.8784289599999999</v>
      </c>
      <c r="AA4">
        <v>12.337488144000002</v>
      </c>
      <c r="AB4">
        <v>11.568563136</v>
      </c>
      <c r="AC4">
        <v>8.5010146560000024</v>
      </c>
      <c r="AD4">
        <v>16.050188044800002</v>
      </c>
      <c r="AE4">
        <v>21.7125353952</v>
      </c>
      <c r="AF4">
        <v>19.8215</v>
      </c>
      <c r="AG4">
        <v>27.392491199999998</v>
      </c>
      <c r="AH4">
        <v>51.366416399999999</v>
      </c>
      <c r="AI4">
        <v>0</v>
      </c>
      <c r="AJ4">
        <v>0</v>
      </c>
      <c r="AK4">
        <v>0</v>
      </c>
      <c r="AL4">
        <v>47.679499999999997</v>
      </c>
      <c r="AM4">
        <v>0</v>
      </c>
      <c r="AN4">
        <v>0</v>
      </c>
      <c r="AO4">
        <v>12.654230400000001</v>
      </c>
      <c r="AP4">
        <v>3.3756912000000003</v>
      </c>
      <c r="AQ4">
        <v>43.145960000000002</v>
      </c>
      <c r="AR4">
        <v>12.6067968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28.616265967991133</v>
      </c>
      <c r="BB4">
        <f t="shared" ref="BB4:BB67" si="0">SUM(B4:AZ4)-BA4</f>
        <v>925.25927931816886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160.79033031684148</v>
      </c>
      <c r="L5">
        <v>126.96986944190478</v>
      </c>
      <c r="M5">
        <v>31.88659793814433</v>
      </c>
      <c r="N5">
        <v>51.881382560879814</v>
      </c>
      <c r="O5">
        <v>73.286006012420813</v>
      </c>
      <c r="P5">
        <v>27.525915784799825</v>
      </c>
      <c r="Q5">
        <v>9.5849561134328347</v>
      </c>
      <c r="R5">
        <v>18.615402798451917</v>
      </c>
      <c r="S5">
        <v>11.585640684410647</v>
      </c>
      <c r="T5">
        <v>0</v>
      </c>
      <c r="U5">
        <v>51.762236713834149</v>
      </c>
      <c r="V5">
        <v>9.1026698113333335</v>
      </c>
      <c r="W5">
        <v>10.702271943127963</v>
      </c>
      <c r="X5">
        <v>64.793814302578184</v>
      </c>
      <c r="Y5">
        <v>0</v>
      </c>
      <c r="Z5">
        <v>2.8784289599999999</v>
      </c>
      <c r="AA5">
        <v>6.1704789120000001</v>
      </c>
      <c r="AB5">
        <v>11.568563136</v>
      </c>
      <c r="AC5">
        <v>8.5010146560000024</v>
      </c>
      <c r="AD5">
        <v>16.050188044800002</v>
      </c>
      <c r="AE5">
        <v>21.7125353952</v>
      </c>
      <c r="AF5">
        <v>19.8215</v>
      </c>
      <c r="AG5">
        <v>27.392491199999998</v>
      </c>
      <c r="AH5">
        <v>51.366416399999999</v>
      </c>
      <c r="AI5">
        <v>0</v>
      </c>
      <c r="AJ5">
        <v>0</v>
      </c>
      <c r="AK5">
        <v>0</v>
      </c>
      <c r="AL5">
        <v>47.679499999999997</v>
      </c>
      <c r="AM5">
        <v>0</v>
      </c>
      <c r="AN5">
        <v>0</v>
      </c>
      <c r="AO5">
        <v>12.654230400000001</v>
      </c>
      <c r="AP5">
        <v>3.3756912000000003</v>
      </c>
      <c r="AQ5">
        <v>43.145960000000002</v>
      </c>
      <c r="AR5">
        <v>23.274086399999991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28.751274291191127</v>
      </c>
      <c r="BB5">
        <f t="shared" si="0"/>
        <v>929.62455136296876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160.79033031684148</v>
      </c>
      <c r="L6">
        <v>126.96995249693923</v>
      </c>
      <c r="M6">
        <v>31.88659793814433</v>
      </c>
      <c r="N6">
        <v>51.881382560879814</v>
      </c>
      <c r="O6">
        <v>73.286006012420813</v>
      </c>
      <c r="P6">
        <v>27.525915784799825</v>
      </c>
      <c r="Q6">
        <v>9.5849561134328347</v>
      </c>
      <c r="R6">
        <v>18.615402798451917</v>
      </c>
      <c r="S6">
        <v>11.585640684410647</v>
      </c>
      <c r="T6">
        <v>0</v>
      </c>
      <c r="U6">
        <v>51.762236713834149</v>
      </c>
      <c r="V6">
        <v>9.1026698113333335</v>
      </c>
      <c r="W6">
        <v>10.702271943127963</v>
      </c>
      <c r="X6">
        <v>64.793814302578184</v>
      </c>
      <c r="Y6">
        <v>0</v>
      </c>
      <c r="Z6">
        <v>2.8784289599999999</v>
      </c>
      <c r="AA6">
        <v>6.1704789120000001</v>
      </c>
      <c r="AB6">
        <v>11.568563136</v>
      </c>
      <c r="AC6">
        <v>8.5010146560000024</v>
      </c>
      <c r="AD6">
        <v>16.050188044800002</v>
      </c>
      <c r="AE6">
        <v>21.7125353952</v>
      </c>
      <c r="AF6">
        <v>19.8215</v>
      </c>
      <c r="AG6">
        <v>27.392491199999998</v>
      </c>
      <c r="AH6">
        <v>51.366416399999999</v>
      </c>
      <c r="AI6">
        <v>0</v>
      </c>
      <c r="AJ6">
        <v>0</v>
      </c>
      <c r="AK6">
        <v>0</v>
      </c>
      <c r="AL6">
        <v>47.679499999999997</v>
      </c>
      <c r="AM6">
        <v>0</v>
      </c>
      <c r="AN6">
        <v>0</v>
      </c>
      <c r="AO6">
        <v>12.654230400000001</v>
      </c>
      <c r="AP6">
        <v>3.3756912000000003</v>
      </c>
      <c r="AQ6">
        <v>43.145960000000002</v>
      </c>
      <c r="AR6">
        <v>23.274086399999991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28.751276782842172</v>
      </c>
      <c r="BB6">
        <f t="shared" si="0"/>
        <v>929.62463192635232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150.0036844558378</v>
      </c>
      <c r="L7">
        <v>70</v>
      </c>
      <c r="M7">
        <v>31.88659793814433</v>
      </c>
      <c r="N7">
        <v>51.881382560879814</v>
      </c>
      <c r="O7">
        <v>73.286006012420813</v>
      </c>
      <c r="P7">
        <v>27.525915784799825</v>
      </c>
      <c r="Q7">
        <v>9.5849561134328347</v>
      </c>
      <c r="R7">
        <v>18.615402798451917</v>
      </c>
      <c r="S7">
        <v>11.585640684410647</v>
      </c>
      <c r="T7">
        <v>0</v>
      </c>
      <c r="U7">
        <v>51.762236713834149</v>
      </c>
      <c r="V7">
        <v>9.1026698113333335</v>
      </c>
      <c r="W7">
        <v>10.702271943127963</v>
      </c>
      <c r="X7">
        <v>64.793814302578184</v>
      </c>
      <c r="Y7">
        <v>0</v>
      </c>
      <c r="Z7">
        <v>2.8784289599999999</v>
      </c>
      <c r="AA7">
        <v>6.1704789120000001</v>
      </c>
      <c r="AB7">
        <v>11.568563136</v>
      </c>
      <c r="AC7">
        <v>8.5010146560000024</v>
      </c>
      <c r="AD7">
        <v>16.050188044800002</v>
      </c>
      <c r="AE7">
        <v>21.7125353952</v>
      </c>
      <c r="AF7">
        <v>19.8215</v>
      </c>
      <c r="AG7">
        <v>27.392491199999998</v>
      </c>
      <c r="AH7">
        <v>50.118649200000007</v>
      </c>
      <c r="AI7">
        <v>0</v>
      </c>
      <c r="AJ7">
        <v>0</v>
      </c>
      <c r="AK7">
        <v>0</v>
      </c>
      <c r="AL7">
        <v>62.416799999999995</v>
      </c>
      <c r="AM7">
        <v>0</v>
      </c>
      <c r="AN7">
        <v>0</v>
      </c>
      <c r="AO7">
        <v>12.654230400000001</v>
      </c>
      <c r="AP7">
        <v>5.6824135200000008</v>
      </c>
      <c r="AQ7">
        <v>43.145960000000002</v>
      </c>
      <c r="AR7">
        <v>12.6067968</v>
      </c>
      <c r="AS7">
        <v>9.4529894400000014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26.727108172903911</v>
      </c>
      <c r="BB7">
        <f t="shared" si="0"/>
        <v>864.1765106103478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138.00363629999998</v>
      </c>
      <c r="L8">
        <v>70</v>
      </c>
      <c r="M8">
        <v>31.88659793814433</v>
      </c>
      <c r="N8">
        <v>51.881382560879814</v>
      </c>
      <c r="O8">
        <v>73.286006012420813</v>
      </c>
      <c r="P8">
        <v>27.525915784799825</v>
      </c>
      <c r="Q8">
        <v>9.5849561134328347</v>
      </c>
      <c r="R8">
        <v>18.615402798451917</v>
      </c>
      <c r="S8">
        <v>11.585640684410647</v>
      </c>
      <c r="T8">
        <v>0</v>
      </c>
      <c r="U8">
        <v>51.762236713834149</v>
      </c>
      <c r="V8">
        <v>9.1026698113333335</v>
      </c>
      <c r="W8">
        <v>10.702271943127963</v>
      </c>
      <c r="X8">
        <v>64.793814302578184</v>
      </c>
      <c r="Y8">
        <v>0</v>
      </c>
      <c r="Z8">
        <v>2.8784289599999999</v>
      </c>
      <c r="AA8">
        <v>0</v>
      </c>
      <c r="AB8">
        <v>11.568563136</v>
      </c>
      <c r="AC8">
        <v>8.5010146560000024</v>
      </c>
      <c r="AD8">
        <v>16.050188044800002</v>
      </c>
      <c r="AE8">
        <v>21.7125353952</v>
      </c>
      <c r="AF8">
        <v>19.8215</v>
      </c>
      <c r="AG8">
        <v>27.392491199999998</v>
      </c>
      <c r="AH8">
        <v>50.118649200000007</v>
      </c>
      <c r="AI8">
        <v>0</v>
      </c>
      <c r="AJ8">
        <v>0</v>
      </c>
      <c r="AK8">
        <v>0</v>
      </c>
      <c r="AL8">
        <v>62.416799999999995</v>
      </c>
      <c r="AM8">
        <v>0</v>
      </c>
      <c r="AN8">
        <v>0</v>
      </c>
      <c r="AO8">
        <v>12.654230400000001</v>
      </c>
      <c r="AP8">
        <v>5.6824135200000008</v>
      </c>
      <c r="AQ8">
        <v>43.145960000000002</v>
      </c>
      <c r="AR8">
        <v>12.6067968</v>
      </c>
      <c r="AS8">
        <v>9.4529894400000014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26.181992273028747</v>
      </c>
      <c r="BB8">
        <f t="shared" si="0"/>
        <v>846.55109944238507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115.0035212433728</v>
      </c>
      <c r="L9">
        <v>70</v>
      </c>
      <c r="M9">
        <v>31.88659793814433</v>
      </c>
      <c r="N9">
        <v>51.881382560879814</v>
      </c>
      <c r="O9">
        <v>73.286006012420813</v>
      </c>
      <c r="P9">
        <v>27.525915784799825</v>
      </c>
      <c r="Q9">
        <v>9.5849561134328347</v>
      </c>
      <c r="R9">
        <v>18.615402798451917</v>
      </c>
      <c r="S9">
        <v>11.585640684410647</v>
      </c>
      <c r="T9">
        <v>0</v>
      </c>
      <c r="U9">
        <v>51.762236713834149</v>
      </c>
      <c r="V9">
        <v>9.1026698113333335</v>
      </c>
      <c r="W9">
        <v>10.702271943127963</v>
      </c>
      <c r="X9">
        <v>64.793814302578184</v>
      </c>
      <c r="Y9">
        <v>0</v>
      </c>
      <c r="Z9">
        <v>2.8784289599999999</v>
      </c>
      <c r="AA9">
        <v>0</v>
      </c>
      <c r="AB9">
        <v>11.568563136</v>
      </c>
      <c r="AC9">
        <v>8.5010146560000024</v>
      </c>
      <c r="AD9">
        <v>16.050188044800002</v>
      </c>
      <c r="AE9">
        <v>21.7125353952</v>
      </c>
      <c r="AF9">
        <v>19.8215</v>
      </c>
      <c r="AG9">
        <v>27.392491199999998</v>
      </c>
      <c r="AH9">
        <v>50.118649200000007</v>
      </c>
      <c r="AI9">
        <v>0</v>
      </c>
      <c r="AJ9">
        <v>0</v>
      </c>
      <c r="AK9">
        <v>0</v>
      </c>
      <c r="AL9">
        <v>62.416799999999995</v>
      </c>
      <c r="AM9">
        <v>0</v>
      </c>
      <c r="AN9">
        <v>0</v>
      </c>
      <c r="AO9">
        <v>12.654230400000001</v>
      </c>
      <c r="AP9">
        <v>5.6824135200000008</v>
      </c>
      <c r="AQ9">
        <v>43.145960000000002</v>
      </c>
      <c r="AR9">
        <v>12.6067968</v>
      </c>
      <c r="AS9">
        <v>9.4529894400000014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25.491988821329933</v>
      </c>
      <c r="BB9">
        <f t="shared" si="0"/>
        <v>824.2409878374566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90.003344851904089</v>
      </c>
      <c r="L10">
        <v>70</v>
      </c>
      <c r="M10">
        <v>31.88659793814433</v>
      </c>
      <c r="N10">
        <v>51.881382560879814</v>
      </c>
      <c r="O10">
        <v>73.286006012420813</v>
      </c>
      <c r="P10">
        <v>27.525915784799825</v>
      </c>
      <c r="Q10">
        <v>9.5849561134328347</v>
      </c>
      <c r="R10">
        <v>18.615402798451917</v>
      </c>
      <c r="S10">
        <v>11.585640684410647</v>
      </c>
      <c r="T10">
        <v>0</v>
      </c>
      <c r="U10">
        <v>51.762236713834149</v>
      </c>
      <c r="V10">
        <v>9.1026698113333335</v>
      </c>
      <c r="W10">
        <v>10.702271943127963</v>
      </c>
      <c r="X10">
        <v>64.793814302578184</v>
      </c>
      <c r="Y10">
        <v>0</v>
      </c>
      <c r="Z10">
        <v>2.8784289599999999</v>
      </c>
      <c r="AA10">
        <v>0</v>
      </c>
      <c r="AB10">
        <v>11.568563136</v>
      </c>
      <c r="AC10">
        <v>8.5010146560000024</v>
      </c>
      <c r="AD10">
        <v>16.050188044800002</v>
      </c>
      <c r="AE10">
        <v>21.7125353952</v>
      </c>
      <c r="AF10">
        <v>19.8215</v>
      </c>
      <c r="AG10">
        <v>27.392491199999998</v>
      </c>
      <c r="AH10">
        <v>50.118649200000007</v>
      </c>
      <c r="AI10">
        <v>0</v>
      </c>
      <c r="AJ10">
        <v>0</v>
      </c>
      <c r="AK10">
        <v>0</v>
      </c>
      <c r="AL10">
        <v>62.416799999999995</v>
      </c>
      <c r="AM10">
        <v>0</v>
      </c>
      <c r="AN10">
        <v>0</v>
      </c>
      <c r="AO10">
        <v>12.654230400000001</v>
      </c>
      <c r="AP10">
        <v>5.6824135200000008</v>
      </c>
      <c r="AQ10">
        <v>43.145960000000002</v>
      </c>
      <c r="AR10">
        <v>12.6067968</v>
      </c>
      <c r="AS10">
        <v>9.4529894400000014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24.741983529585873</v>
      </c>
      <c r="BB10">
        <f t="shared" si="0"/>
        <v>799.99081673773185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90.003344851904089</v>
      </c>
      <c r="L11">
        <v>70.000000000000014</v>
      </c>
      <c r="M11">
        <v>31.88659793814433</v>
      </c>
      <c r="N11">
        <v>51.881382560879814</v>
      </c>
      <c r="O11">
        <v>73.286006012420813</v>
      </c>
      <c r="P11">
        <v>27.525915784799825</v>
      </c>
      <c r="Q11">
        <v>0</v>
      </c>
      <c r="R11">
        <v>4.4218401532019707</v>
      </c>
      <c r="S11">
        <v>2.3706615645161286</v>
      </c>
      <c r="T11">
        <v>0</v>
      </c>
      <c r="U11">
        <v>51.762236713834149</v>
      </c>
      <c r="V11">
        <v>9.1026698113333335</v>
      </c>
      <c r="W11">
        <v>10.702271943127963</v>
      </c>
      <c r="X11">
        <v>64.793814302578184</v>
      </c>
      <c r="Y11">
        <v>0</v>
      </c>
      <c r="Z11">
        <v>2.8784289599999999</v>
      </c>
      <c r="AA11">
        <v>0</v>
      </c>
      <c r="AB11">
        <v>11.568563136</v>
      </c>
      <c r="AC11">
        <v>8.5010146560000024</v>
      </c>
      <c r="AD11">
        <v>16.050188044800002</v>
      </c>
      <c r="AE11">
        <v>21.7125353952</v>
      </c>
      <c r="AF11">
        <v>19.8215</v>
      </c>
      <c r="AG11">
        <v>27.392491199999998</v>
      </c>
      <c r="AH11">
        <v>49.910688000000007</v>
      </c>
      <c r="AI11">
        <v>0</v>
      </c>
      <c r="AJ11">
        <v>0</v>
      </c>
      <c r="AK11">
        <v>0</v>
      </c>
      <c r="AL11">
        <v>62.416799999999995</v>
      </c>
      <c r="AM11">
        <v>0</v>
      </c>
      <c r="AN11">
        <v>0</v>
      </c>
      <c r="AO11">
        <v>12.654230400000001</v>
      </c>
      <c r="AP11">
        <v>5.6824135200000008</v>
      </c>
      <c r="AQ11">
        <v>43.145960000000002</v>
      </c>
      <c r="AR11">
        <v>12.6067968</v>
      </c>
      <c r="AS11">
        <v>9.4529894400000014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23.745940020448352</v>
      </c>
      <c r="BB11">
        <f t="shared" si="0"/>
        <v>767.78540116829242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90.003344851904089</v>
      </c>
      <c r="L12">
        <v>70.000000000000014</v>
      </c>
      <c r="M12">
        <v>31.88659793814433</v>
      </c>
      <c r="N12">
        <v>51.881382560879814</v>
      </c>
      <c r="O12">
        <v>73.286006012420813</v>
      </c>
      <c r="P12">
        <v>27.525915784799825</v>
      </c>
      <c r="Q12">
        <v>0</v>
      </c>
      <c r="R12">
        <v>4.4218401532019707</v>
      </c>
      <c r="S12">
        <v>2.3706615645161286</v>
      </c>
      <c r="T12">
        <v>0</v>
      </c>
      <c r="U12">
        <v>51.762236713834149</v>
      </c>
      <c r="V12">
        <v>9.1026698113333335</v>
      </c>
      <c r="W12">
        <v>10.702271943127963</v>
      </c>
      <c r="X12">
        <v>64.793814302578184</v>
      </c>
      <c r="Y12">
        <v>0</v>
      </c>
      <c r="Z12">
        <v>2.8784289599999999</v>
      </c>
      <c r="AA12">
        <v>0</v>
      </c>
      <c r="AB12">
        <v>11.568563136</v>
      </c>
      <c r="AC12">
        <v>8.5010146560000024</v>
      </c>
      <c r="AD12">
        <v>16.050188044800002</v>
      </c>
      <c r="AE12">
        <v>21.7125353952</v>
      </c>
      <c r="AF12">
        <v>19.8215</v>
      </c>
      <c r="AG12">
        <v>27.392491199999998</v>
      </c>
      <c r="AH12">
        <v>49.910688000000007</v>
      </c>
      <c r="AI12">
        <v>0</v>
      </c>
      <c r="AJ12">
        <v>0</v>
      </c>
      <c r="AK12">
        <v>0</v>
      </c>
      <c r="AL12">
        <v>62.416799999999995</v>
      </c>
      <c r="AM12">
        <v>0</v>
      </c>
      <c r="AN12">
        <v>0</v>
      </c>
      <c r="AO12">
        <v>12.654230400000001</v>
      </c>
      <c r="AP12">
        <v>5.6824135200000008</v>
      </c>
      <c r="AQ12">
        <v>43.145960000000002</v>
      </c>
      <c r="AR12">
        <v>12.6067968</v>
      </c>
      <c r="AS12">
        <v>9.4529894400000014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23.745940020448352</v>
      </c>
      <c r="BB12">
        <f t="shared" si="0"/>
        <v>767.78540116829242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90.003344851904089</v>
      </c>
      <c r="L13">
        <v>70.000000000000014</v>
      </c>
      <c r="M13">
        <v>31.88659793814433</v>
      </c>
      <c r="N13">
        <v>51.881382560879814</v>
      </c>
      <c r="O13">
        <v>73.286006012420813</v>
      </c>
      <c r="P13">
        <v>27.525915784799825</v>
      </c>
      <c r="Q13">
        <v>0</v>
      </c>
      <c r="R13">
        <v>4.7929503630203296</v>
      </c>
      <c r="S13">
        <v>2.7002817845911951</v>
      </c>
      <c r="T13">
        <v>0</v>
      </c>
      <c r="U13">
        <v>51.762236713834149</v>
      </c>
      <c r="V13">
        <v>9.1026698113333335</v>
      </c>
      <c r="W13">
        <v>4.0834659340659334</v>
      </c>
      <c r="X13">
        <v>64.793814302578184</v>
      </c>
      <c r="Y13">
        <v>0</v>
      </c>
      <c r="Z13">
        <v>2.8784289599999999</v>
      </c>
      <c r="AA13">
        <v>0</v>
      </c>
      <c r="AB13">
        <v>11.568563136</v>
      </c>
      <c r="AC13">
        <v>8.5010146560000024</v>
      </c>
      <c r="AD13">
        <v>16.050188044800002</v>
      </c>
      <c r="AE13">
        <v>21.7125353952</v>
      </c>
      <c r="AF13">
        <v>19.8215</v>
      </c>
      <c r="AG13">
        <v>27.392491199999998</v>
      </c>
      <c r="AH13">
        <v>49.910688000000007</v>
      </c>
      <c r="AI13">
        <v>0</v>
      </c>
      <c r="AJ13">
        <v>0</v>
      </c>
      <c r="AK13">
        <v>0</v>
      </c>
      <c r="AL13">
        <v>47.679499999999997</v>
      </c>
      <c r="AM13">
        <v>0</v>
      </c>
      <c r="AN13">
        <v>0</v>
      </c>
      <c r="AO13">
        <v>12.654230400000001</v>
      </c>
      <c r="AP13">
        <v>5.6824135200000008</v>
      </c>
      <c r="AQ13">
        <v>43.145960000000002</v>
      </c>
      <c r="AR13">
        <v>14.546303999999997</v>
      </c>
      <c r="AS13">
        <v>9.4529894400000014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23.184463905047583</v>
      </c>
      <c r="BB13">
        <f t="shared" si="0"/>
        <v>749.63100890452438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90.003344851904089</v>
      </c>
      <c r="L14">
        <v>70.000000000000014</v>
      </c>
      <c r="M14">
        <v>31.88659793814433</v>
      </c>
      <c r="N14">
        <v>51.881382560879814</v>
      </c>
      <c r="O14">
        <v>73.286006012420813</v>
      </c>
      <c r="P14">
        <v>27.525915784799825</v>
      </c>
      <c r="Q14">
        <v>0</v>
      </c>
      <c r="R14">
        <v>4.7929503630203296</v>
      </c>
      <c r="S14">
        <v>2.7002817845911951</v>
      </c>
      <c r="T14">
        <v>0</v>
      </c>
      <c r="U14">
        <v>51.762236713834149</v>
      </c>
      <c r="V14">
        <v>9.1026698113333335</v>
      </c>
      <c r="W14">
        <v>4.0834659340659334</v>
      </c>
      <c r="X14">
        <v>64.793814302578184</v>
      </c>
      <c r="Y14">
        <v>0</v>
      </c>
      <c r="Z14">
        <v>2.8784289599999999</v>
      </c>
      <c r="AA14">
        <v>0</v>
      </c>
      <c r="AB14">
        <v>11.568563136</v>
      </c>
      <c r="AC14">
        <v>8.5010146560000024</v>
      </c>
      <c r="AD14">
        <v>16.050188044800002</v>
      </c>
      <c r="AE14">
        <v>21.7125353952</v>
      </c>
      <c r="AF14">
        <v>19.8215</v>
      </c>
      <c r="AG14">
        <v>27.392491199999998</v>
      </c>
      <c r="AH14">
        <v>49.910688000000007</v>
      </c>
      <c r="AI14">
        <v>0</v>
      </c>
      <c r="AJ14">
        <v>0</v>
      </c>
      <c r="AK14">
        <v>0</v>
      </c>
      <c r="AL14">
        <v>47.679499999999997</v>
      </c>
      <c r="AM14">
        <v>0</v>
      </c>
      <c r="AN14">
        <v>0</v>
      </c>
      <c r="AO14">
        <v>12.654230400000001</v>
      </c>
      <c r="AP14">
        <v>5.6824135200000008</v>
      </c>
      <c r="AQ14">
        <v>43.145960000000002</v>
      </c>
      <c r="AR14">
        <v>14.546303999999997</v>
      </c>
      <c r="AS14">
        <v>9.4529894400000014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23.184463905047583</v>
      </c>
      <c r="BB14">
        <f t="shared" si="0"/>
        <v>749.63100890452438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89.999999999999986</v>
      </c>
      <c r="L15">
        <v>72.164065889915619</v>
      </c>
      <c r="M15">
        <v>31.88659793814433</v>
      </c>
      <c r="N15">
        <v>51.881382560879814</v>
      </c>
      <c r="O15">
        <v>73.286006012420813</v>
      </c>
      <c r="P15">
        <v>27.525915784799825</v>
      </c>
      <c r="Q15">
        <v>0</v>
      </c>
      <c r="R15">
        <v>6.0224485742280995</v>
      </c>
      <c r="S15">
        <v>3.7443092918698735</v>
      </c>
      <c r="T15">
        <v>0</v>
      </c>
      <c r="U15">
        <v>51.762236713834149</v>
      </c>
      <c r="V15">
        <v>0</v>
      </c>
      <c r="W15">
        <v>4.0834659340659334</v>
      </c>
      <c r="X15">
        <v>45.00208866951688</v>
      </c>
      <c r="Y15">
        <v>0</v>
      </c>
      <c r="Z15">
        <v>2.8784289599999999</v>
      </c>
      <c r="AA15">
        <v>0</v>
      </c>
      <c r="AB15">
        <v>11.568563136</v>
      </c>
      <c r="AC15">
        <v>8.5010146560000024</v>
      </c>
      <c r="AD15">
        <v>16.071074639999999</v>
      </c>
      <c r="AE15">
        <v>21.7125353952</v>
      </c>
      <c r="AF15">
        <v>19.8215</v>
      </c>
      <c r="AG15">
        <v>27.392491199999998</v>
      </c>
      <c r="AH15">
        <v>49.910688000000007</v>
      </c>
      <c r="AI15">
        <v>0</v>
      </c>
      <c r="AJ15">
        <v>0</v>
      </c>
      <c r="AK15">
        <v>0</v>
      </c>
      <c r="AL15">
        <v>47.679499999999997</v>
      </c>
      <c r="AM15">
        <v>0</v>
      </c>
      <c r="AN15">
        <v>0</v>
      </c>
      <c r="AO15">
        <v>12.654230400000001</v>
      </c>
      <c r="AP15">
        <v>5.6824135200000008</v>
      </c>
      <c r="AQ15">
        <v>43.145960000000002</v>
      </c>
      <c r="AR15">
        <v>12.6067968</v>
      </c>
      <c r="AS15">
        <v>9.4529894400000014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22.393101008692383</v>
      </c>
      <c r="BB15">
        <f t="shared" si="0"/>
        <v>724.04360250818286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89.999999999999986</v>
      </c>
      <c r="L16">
        <v>72.164065889915619</v>
      </c>
      <c r="M16">
        <v>31.88659793814433</v>
      </c>
      <c r="N16">
        <v>51.881382560879814</v>
      </c>
      <c r="O16">
        <v>73.286006012420813</v>
      </c>
      <c r="P16">
        <v>27.525915784799825</v>
      </c>
      <c r="Q16">
        <v>2.1438504952741022</v>
      </c>
      <c r="R16">
        <v>9.8666041513761495</v>
      </c>
      <c r="S16">
        <v>6.1429948217967603</v>
      </c>
      <c r="T16">
        <v>0</v>
      </c>
      <c r="U16">
        <v>51.762236713834149</v>
      </c>
      <c r="V16">
        <v>0</v>
      </c>
      <c r="W16">
        <v>5</v>
      </c>
      <c r="X16">
        <v>25.002782317593059</v>
      </c>
      <c r="Y16">
        <v>0</v>
      </c>
      <c r="Z16">
        <v>2.8784289599999999</v>
      </c>
      <c r="AA16">
        <v>0</v>
      </c>
      <c r="AB16">
        <v>11.568563136</v>
      </c>
      <c r="AC16">
        <v>8.5010146560000024</v>
      </c>
      <c r="AD16">
        <v>16.071074639999999</v>
      </c>
      <c r="AE16">
        <v>21.7125353952</v>
      </c>
      <c r="AF16">
        <v>19.8215</v>
      </c>
      <c r="AG16">
        <v>27.392491199999998</v>
      </c>
      <c r="AH16">
        <v>49.910688000000007</v>
      </c>
      <c r="AI16">
        <v>0</v>
      </c>
      <c r="AJ16">
        <v>0</v>
      </c>
      <c r="AK16">
        <v>0</v>
      </c>
      <c r="AL16">
        <v>47.679499999999997</v>
      </c>
      <c r="AM16">
        <v>0</v>
      </c>
      <c r="AN16">
        <v>0</v>
      </c>
      <c r="AO16">
        <v>12.654230400000001</v>
      </c>
      <c r="AP16">
        <v>5.6824135200000008</v>
      </c>
      <c r="AQ16">
        <v>43.145960000000002</v>
      </c>
      <c r="AR16">
        <v>12.6067968</v>
      </c>
      <c r="AS16">
        <v>9.4529894400000014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22.072219095226913</v>
      </c>
      <c r="BB16">
        <f t="shared" si="0"/>
        <v>713.66840373800756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89.999999999999986</v>
      </c>
      <c r="L17">
        <v>72.164065889915619</v>
      </c>
      <c r="M17">
        <v>31.88659793814433</v>
      </c>
      <c r="N17">
        <v>51.881382560879814</v>
      </c>
      <c r="O17">
        <v>73.286006012420813</v>
      </c>
      <c r="P17">
        <v>27.525915784799825</v>
      </c>
      <c r="Q17">
        <v>2.1642536960600376</v>
      </c>
      <c r="R17">
        <v>9.9075868862494278</v>
      </c>
      <c r="S17">
        <v>6.173467591342626</v>
      </c>
      <c r="T17">
        <v>0</v>
      </c>
      <c r="U17">
        <v>51.762236713834149</v>
      </c>
      <c r="V17">
        <v>0</v>
      </c>
      <c r="W17">
        <v>4.9988491048593344</v>
      </c>
      <c r="X17">
        <v>15.003067624936328</v>
      </c>
      <c r="Y17">
        <v>0</v>
      </c>
      <c r="Z17">
        <v>2.8784289599999999</v>
      </c>
      <c r="AA17">
        <v>0</v>
      </c>
      <c r="AB17">
        <v>11.568563136</v>
      </c>
      <c r="AC17">
        <v>8.5010146560000024</v>
      </c>
      <c r="AD17">
        <v>16.071074639999999</v>
      </c>
      <c r="AE17">
        <v>21.7125353952</v>
      </c>
      <c r="AF17">
        <v>19.8215</v>
      </c>
      <c r="AG17">
        <v>27.392491199999998</v>
      </c>
      <c r="AH17">
        <v>49.910688000000007</v>
      </c>
      <c r="AI17">
        <v>0</v>
      </c>
      <c r="AJ17">
        <v>0</v>
      </c>
      <c r="AK17">
        <v>0</v>
      </c>
      <c r="AL17">
        <v>47.679499999999997</v>
      </c>
      <c r="AM17">
        <v>0</v>
      </c>
      <c r="AN17">
        <v>0</v>
      </c>
      <c r="AO17">
        <v>12.654230400000001</v>
      </c>
      <c r="AP17">
        <v>5.6824135200000008</v>
      </c>
      <c r="AQ17">
        <v>43.145960000000002</v>
      </c>
      <c r="AR17">
        <v>12.6067968</v>
      </c>
      <c r="AS17">
        <v>9.4529894400000014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21.774948350572885</v>
      </c>
      <c r="BB17">
        <f t="shared" si="0"/>
        <v>704.0566676000692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89.999999999999986</v>
      </c>
      <c r="L18">
        <v>72.164065889915619</v>
      </c>
      <c r="M18">
        <v>31.88659793814433</v>
      </c>
      <c r="N18">
        <v>51.881382560879814</v>
      </c>
      <c r="O18">
        <v>73.286006012420813</v>
      </c>
      <c r="P18">
        <v>27.525915784799825</v>
      </c>
      <c r="Q18">
        <v>2.1642536960600376</v>
      </c>
      <c r="R18">
        <v>9.9075868862494278</v>
      </c>
      <c r="S18">
        <v>6.173467591342626</v>
      </c>
      <c r="T18">
        <v>0</v>
      </c>
      <c r="U18">
        <v>51.762236713834149</v>
      </c>
      <c r="V18">
        <v>0</v>
      </c>
      <c r="W18">
        <v>4.9988491048593344</v>
      </c>
      <c r="X18">
        <v>15.003067624936328</v>
      </c>
      <c r="Y18">
        <v>0</v>
      </c>
      <c r="Z18">
        <v>2.8784289599999999</v>
      </c>
      <c r="AA18">
        <v>0</v>
      </c>
      <c r="AB18">
        <v>11.568563136</v>
      </c>
      <c r="AC18">
        <v>8.5010146560000024</v>
      </c>
      <c r="AD18">
        <v>16.071074639999999</v>
      </c>
      <c r="AE18">
        <v>21.7125353952</v>
      </c>
      <c r="AF18">
        <v>19.8215</v>
      </c>
      <c r="AG18">
        <v>27.392491199999998</v>
      </c>
      <c r="AH18">
        <v>49.910688000000007</v>
      </c>
      <c r="AI18">
        <v>0</v>
      </c>
      <c r="AJ18">
        <v>0</v>
      </c>
      <c r="AK18">
        <v>0</v>
      </c>
      <c r="AL18">
        <v>47.679499999999997</v>
      </c>
      <c r="AM18">
        <v>0</v>
      </c>
      <c r="AN18">
        <v>0</v>
      </c>
      <c r="AO18">
        <v>12.654230400000001</v>
      </c>
      <c r="AP18">
        <v>5.6824135200000008</v>
      </c>
      <c r="AQ18">
        <v>43.145960000000002</v>
      </c>
      <c r="AR18">
        <v>12.6067968</v>
      </c>
      <c r="AS18">
        <v>9.4529894400000014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21.774948350572885</v>
      </c>
      <c r="BB18">
        <f t="shared" si="0"/>
        <v>704.0566676000692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90.75925971233859</v>
      </c>
      <c r="L19">
        <v>72.165113545530346</v>
      </c>
      <c r="M19">
        <v>31.88659793814433</v>
      </c>
      <c r="N19">
        <v>51.881382560879814</v>
      </c>
      <c r="O19">
        <v>73.286006012420813</v>
      </c>
      <c r="P19">
        <v>27.525915784799825</v>
      </c>
      <c r="Q19">
        <v>2.1556642509433961</v>
      </c>
      <c r="R19">
        <v>9.9075868862494278</v>
      </c>
      <c r="S19">
        <v>6.173467591342626</v>
      </c>
      <c r="T19">
        <v>0</v>
      </c>
      <c r="U19">
        <v>51.762236713834149</v>
      </c>
      <c r="V19">
        <v>0</v>
      </c>
      <c r="W19">
        <v>4.9998204022988491</v>
      </c>
      <c r="X19">
        <v>14.999492228075383</v>
      </c>
      <c r="Y19">
        <v>0</v>
      </c>
      <c r="Z19">
        <v>2.8784289599999999</v>
      </c>
      <c r="AA19">
        <v>0</v>
      </c>
      <c r="AB19">
        <v>11.568563136</v>
      </c>
      <c r="AC19">
        <v>8.5010146560000024</v>
      </c>
      <c r="AD19">
        <v>16.071074639999999</v>
      </c>
      <c r="AE19">
        <v>21.7125353952</v>
      </c>
      <c r="AF19">
        <v>19.8215</v>
      </c>
      <c r="AG19">
        <v>27.392491199999998</v>
      </c>
      <c r="AH19">
        <v>49.910688000000007</v>
      </c>
      <c r="AI19">
        <v>0</v>
      </c>
      <c r="AJ19">
        <v>0</v>
      </c>
      <c r="AK19">
        <v>0</v>
      </c>
      <c r="AL19">
        <v>52.013999999999996</v>
      </c>
      <c r="AM19">
        <v>0</v>
      </c>
      <c r="AN19">
        <v>0</v>
      </c>
      <c r="AO19">
        <v>12.654230400000001</v>
      </c>
      <c r="AP19">
        <v>5.0635368000000005</v>
      </c>
      <c r="AQ19">
        <v>43.145960000000002</v>
      </c>
      <c r="AR19">
        <v>23.274086399999991</v>
      </c>
      <c r="AS19">
        <v>14.297646528000001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22.37424872346206</v>
      </c>
      <c r="BB19">
        <f t="shared" si="0"/>
        <v>723.43405101859548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90.796697728731502</v>
      </c>
      <c r="L20">
        <v>72.165113545530346</v>
      </c>
      <c r="M20">
        <v>31.88659793814433</v>
      </c>
      <c r="N20">
        <v>51.881382560879814</v>
      </c>
      <c r="O20">
        <v>73.286006012420813</v>
      </c>
      <c r="P20">
        <v>27.525915784799825</v>
      </c>
      <c r="Q20">
        <v>2.1556642509433961</v>
      </c>
      <c r="R20">
        <v>9.9075868862494278</v>
      </c>
      <c r="S20">
        <v>6.173467591342626</v>
      </c>
      <c r="T20">
        <v>0</v>
      </c>
      <c r="U20">
        <v>51.762236713834149</v>
      </c>
      <c r="V20">
        <v>0</v>
      </c>
      <c r="W20">
        <v>4.9998204022988491</v>
      </c>
      <c r="X20">
        <v>14.999492228075383</v>
      </c>
      <c r="Y20">
        <v>0</v>
      </c>
      <c r="Z20">
        <v>2.8784289599999999</v>
      </c>
      <c r="AA20">
        <v>0</v>
      </c>
      <c r="AB20">
        <v>11.568563136</v>
      </c>
      <c r="AC20">
        <v>8.5010146560000024</v>
      </c>
      <c r="AD20">
        <v>16.071074639999999</v>
      </c>
      <c r="AE20">
        <v>21.7125353952</v>
      </c>
      <c r="AF20">
        <v>19.8215</v>
      </c>
      <c r="AG20">
        <v>27.392491199999998</v>
      </c>
      <c r="AH20">
        <v>49.910688000000007</v>
      </c>
      <c r="AI20">
        <v>0</v>
      </c>
      <c r="AJ20">
        <v>0</v>
      </c>
      <c r="AK20">
        <v>0</v>
      </c>
      <c r="AL20">
        <v>52.013999999999996</v>
      </c>
      <c r="AM20">
        <v>0</v>
      </c>
      <c r="AN20">
        <v>0</v>
      </c>
      <c r="AO20">
        <v>12.654230400000001</v>
      </c>
      <c r="AP20">
        <v>5.0635368000000005</v>
      </c>
      <c r="AQ20">
        <v>43.145960000000002</v>
      </c>
      <c r="AR20">
        <v>23.274086399999991</v>
      </c>
      <c r="AS20">
        <v>14.297646528000001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22.375372479753523</v>
      </c>
      <c r="BB20">
        <f t="shared" si="0"/>
        <v>723.47036527869682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89.999999999999986</v>
      </c>
      <c r="L21">
        <v>72.165113545530346</v>
      </c>
      <c r="M21">
        <v>31.88659793814433</v>
      </c>
      <c r="N21">
        <v>51.881382560879814</v>
      </c>
      <c r="O21">
        <v>73.286006012420813</v>
      </c>
      <c r="P21">
        <v>27.525915784799825</v>
      </c>
      <c r="Q21">
        <v>2.1642536960600376</v>
      </c>
      <c r="R21">
        <v>9.3826948142788229</v>
      </c>
      <c r="S21">
        <v>6.173467591342626</v>
      </c>
      <c r="T21">
        <v>0</v>
      </c>
      <c r="U21">
        <v>51.762236713834149</v>
      </c>
      <c r="V21">
        <v>0</v>
      </c>
      <c r="W21">
        <v>4.9998204022988491</v>
      </c>
      <c r="X21">
        <v>14.999492228075383</v>
      </c>
      <c r="Y21">
        <v>0</v>
      </c>
      <c r="Z21">
        <v>2.8784289599999999</v>
      </c>
      <c r="AA21">
        <v>0</v>
      </c>
      <c r="AB21">
        <v>11.568563136</v>
      </c>
      <c r="AC21">
        <v>8.5010146560000024</v>
      </c>
      <c r="AD21">
        <v>16.071074639999999</v>
      </c>
      <c r="AE21">
        <v>21.7125353952</v>
      </c>
      <c r="AF21">
        <v>19.8215</v>
      </c>
      <c r="AG21">
        <v>27.392491199999998</v>
      </c>
      <c r="AH21">
        <v>49.910688000000007</v>
      </c>
      <c r="AI21">
        <v>0</v>
      </c>
      <c r="AJ21">
        <v>0</v>
      </c>
      <c r="AK21">
        <v>0</v>
      </c>
      <c r="AL21">
        <v>52.013999999999996</v>
      </c>
      <c r="AM21">
        <v>0</v>
      </c>
      <c r="AN21">
        <v>0</v>
      </c>
      <c r="AO21">
        <v>12.654230400000001</v>
      </c>
      <c r="AP21">
        <v>5.0635368000000005</v>
      </c>
      <c r="AQ21">
        <v>43.145960000000002</v>
      </c>
      <c r="AR21">
        <v>12.6067968</v>
      </c>
      <c r="AS21">
        <v>9.4529894400000014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21.870623465150999</v>
      </c>
      <c r="BB21">
        <f t="shared" si="0"/>
        <v>707.15016724971395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89.999999999999986</v>
      </c>
      <c r="L22">
        <v>72.165113545530346</v>
      </c>
      <c r="M22">
        <v>31.88659793814433</v>
      </c>
      <c r="N22">
        <v>51.881382560879814</v>
      </c>
      <c r="O22">
        <v>73.286006012420813</v>
      </c>
      <c r="P22">
        <v>27.525915784799825</v>
      </c>
      <c r="Q22">
        <v>0</v>
      </c>
      <c r="R22">
        <v>6.4908140009315307</v>
      </c>
      <c r="S22">
        <v>4.2378236784938457</v>
      </c>
      <c r="T22">
        <v>0</v>
      </c>
      <c r="U22">
        <v>51.762236713834149</v>
      </c>
      <c r="V22">
        <v>0</v>
      </c>
      <c r="W22">
        <v>4.9998204022988491</v>
      </c>
      <c r="X22">
        <v>14.999492228075383</v>
      </c>
      <c r="Y22">
        <v>0</v>
      </c>
      <c r="Z22">
        <v>2.8784289599999999</v>
      </c>
      <c r="AA22">
        <v>5.5514880000000009</v>
      </c>
      <c r="AB22">
        <v>11.568563136</v>
      </c>
      <c r="AC22">
        <v>8.5010146560000024</v>
      </c>
      <c r="AD22">
        <v>16.071074639999999</v>
      </c>
      <c r="AE22">
        <v>21.7125353952</v>
      </c>
      <c r="AF22">
        <v>19.8215</v>
      </c>
      <c r="AG22">
        <v>27.392491199999998</v>
      </c>
      <c r="AH22">
        <v>49.910688000000007</v>
      </c>
      <c r="AI22">
        <v>0</v>
      </c>
      <c r="AJ22">
        <v>0</v>
      </c>
      <c r="AK22">
        <v>0</v>
      </c>
      <c r="AL22">
        <v>52.013999999999996</v>
      </c>
      <c r="AM22">
        <v>0</v>
      </c>
      <c r="AN22">
        <v>0</v>
      </c>
      <c r="AO22">
        <v>12.654230400000001</v>
      </c>
      <c r="AP22">
        <v>5.0635368000000005</v>
      </c>
      <c r="AQ22">
        <v>43.145960000000002</v>
      </c>
      <c r="AR22">
        <v>12.6067968</v>
      </c>
      <c r="AS22">
        <v>9.4529894400000014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21.82741468470239</v>
      </c>
      <c r="BB22">
        <f t="shared" si="0"/>
        <v>705.75308560790666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89.999999999999986</v>
      </c>
      <c r="L23">
        <v>70.000000000000014</v>
      </c>
      <c r="M23">
        <v>31.88659793814433</v>
      </c>
      <c r="N23">
        <v>51.881382560879814</v>
      </c>
      <c r="O23">
        <v>73.286006012420813</v>
      </c>
      <c r="P23">
        <v>27.525915784799825</v>
      </c>
      <c r="Q23">
        <v>0</v>
      </c>
      <c r="R23">
        <v>6.4908140009315307</v>
      </c>
      <c r="S23">
        <v>3.8665865241635693</v>
      </c>
      <c r="T23">
        <v>0</v>
      </c>
      <c r="U23">
        <v>51.762236713834149</v>
      </c>
      <c r="V23">
        <v>0</v>
      </c>
      <c r="W23">
        <v>4.9998204022988491</v>
      </c>
      <c r="X23">
        <v>14.999492228075383</v>
      </c>
      <c r="Y23">
        <v>0</v>
      </c>
      <c r="Z23">
        <v>2.8784289599999999</v>
      </c>
      <c r="AA23">
        <v>5.5514880000000009</v>
      </c>
      <c r="AB23">
        <v>11.568563136</v>
      </c>
      <c r="AC23">
        <v>8.5010146560000024</v>
      </c>
      <c r="AD23">
        <v>16.071074639999999</v>
      </c>
      <c r="AE23">
        <v>21.7125353952</v>
      </c>
      <c r="AF23">
        <v>19.8215</v>
      </c>
      <c r="AG23">
        <v>27.392491199999998</v>
      </c>
      <c r="AH23">
        <v>49.910688000000007</v>
      </c>
      <c r="AI23">
        <v>1.3977540000000002</v>
      </c>
      <c r="AJ23">
        <v>0</v>
      </c>
      <c r="AK23">
        <v>0</v>
      </c>
      <c r="AL23">
        <v>52.013999999999996</v>
      </c>
      <c r="AM23">
        <v>0</v>
      </c>
      <c r="AN23">
        <v>0</v>
      </c>
      <c r="AO23">
        <v>12.654230400000001</v>
      </c>
      <c r="AP23">
        <v>5.0635368000000005</v>
      </c>
      <c r="AQ23">
        <v>43.145960000000002</v>
      </c>
      <c r="AR23">
        <v>10.667289600000002</v>
      </c>
      <c r="AS23">
        <v>9.4529894400000014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21.735071721019139</v>
      </c>
      <c r="BB23">
        <f t="shared" si="0"/>
        <v>702.76732467172917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89.999999999999986</v>
      </c>
      <c r="L24">
        <v>70.000000000000014</v>
      </c>
      <c r="M24">
        <v>31.88659793814433</v>
      </c>
      <c r="N24">
        <v>51.881382560879814</v>
      </c>
      <c r="O24">
        <v>73.286006012420813</v>
      </c>
      <c r="P24">
        <v>27.525915784799825</v>
      </c>
      <c r="Q24">
        <v>0</v>
      </c>
      <c r="R24">
        <v>6.4908140009315307</v>
      </c>
      <c r="S24">
        <v>3.8665865241635693</v>
      </c>
      <c r="T24">
        <v>0</v>
      </c>
      <c r="U24">
        <v>51.762236713834149</v>
      </c>
      <c r="V24">
        <v>0</v>
      </c>
      <c r="W24">
        <v>4.9998204022988491</v>
      </c>
      <c r="X24">
        <v>14.999492228075383</v>
      </c>
      <c r="Y24">
        <v>0</v>
      </c>
      <c r="Z24">
        <v>2.8784289599999999</v>
      </c>
      <c r="AA24">
        <v>12.143879999999999</v>
      </c>
      <c r="AB24">
        <v>11.568563136</v>
      </c>
      <c r="AC24">
        <v>8.5010146560000024</v>
      </c>
      <c r="AD24">
        <v>16.071074639999999</v>
      </c>
      <c r="AE24">
        <v>21.7125353952</v>
      </c>
      <c r="AF24">
        <v>19.8215</v>
      </c>
      <c r="AG24">
        <v>27.392491199999998</v>
      </c>
      <c r="AH24">
        <v>49.910688000000007</v>
      </c>
      <c r="AI24">
        <v>1.3977540000000002</v>
      </c>
      <c r="AJ24">
        <v>0</v>
      </c>
      <c r="AK24">
        <v>0</v>
      </c>
      <c r="AL24">
        <v>52.013999999999996</v>
      </c>
      <c r="AM24">
        <v>0</v>
      </c>
      <c r="AN24">
        <v>0</v>
      </c>
      <c r="AO24">
        <v>12.654230400000001</v>
      </c>
      <c r="AP24">
        <v>5.0635368000000005</v>
      </c>
      <c r="AQ24">
        <v>43.145960000000002</v>
      </c>
      <c r="AR24">
        <v>10.667289600000002</v>
      </c>
      <c r="AS24">
        <v>9.4529894400000014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21.932843481019134</v>
      </c>
      <c r="BB24">
        <f t="shared" si="0"/>
        <v>709.16194491172917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89.999999999999986</v>
      </c>
      <c r="L25">
        <v>70.000000000000014</v>
      </c>
      <c r="M25">
        <v>31.88659793814433</v>
      </c>
      <c r="N25">
        <v>51.881382560879814</v>
      </c>
      <c r="O25">
        <v>73.286006012420813</v>
      </c>
      <c r="P25">
        <v>27.525915784799825</v>
      </c>
      <c r="Q25">
        <v>0</v>
      </c>
      <c r="R25">
        <v>6.4908140009315307</v>
      </c>
      <c r="S25">
        <v>0.9281214339622641</v>
      </c>
      <c r="T25">
        <v>0</v>
      </c>
      <c r="U25">
        <v>51.762236713834149</v>
      </c>
      <c r="V25">
        <v>0</v>
      </c>
      <c r="W25">
        <v>4.9998204022988491</v>
      </c>
      <c r="X25">
        <v>14.999492228075383</v>
      </c>
      <c r="Y25">
        <v>0</v>
      </c>
      <c r="Z25">
        <v>2.8784289599999999</v>
      </c>
      <c r="AA25">
        <v>12.213273600000001</v>
      </c>
      <c r="AB25">
        <v>11.568563136</v>
      </c>
      <c r="AC25">
        <v>8.5010146560000024</v>
      </c>
      <c r="AD25">
        <v>16.071074639999999</v>
      </c>
      <c r="AE25">
        <v>21.7125353952</v>
      </c>
      <c r="AF25">
        <v>19.8215</v>
      </c>
      <c r="AG25">
        <v>27.392491199999998</v>
      </c>
      <c r="AH25">
        <v>57.646844640000005</v>
      </c>
      <c r="AI25">
        <v>1.6773047999999999</v>
      </c>
      <c r="AJ25">
        <v>0</v>
      </c>
      <c r="AK25">
        <v>0</v>
      </c>
      <c r="AL25">
        <v>52.013999999999996</v>
      </c>
      <c r="AM25">
        <v>0</v>
      </c>
      <c r="AN25">
        <v>0</v>
      </c>
      <c r="AO25">
        <v>12.654230400000001</v>
      </c>
      <c r="AP25">
        <v>5.0635368000000005</v>
      </c>
      <c r="AQ25">
        <v>43.145960000000002</v>
      </c>
      <c r="AR25">
        <v>10.667289600000002</v>
      </c>
      <c r="AS25">
        <v>9.4529894400000014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22.087242458280713</v>
      </c>
      <c r="BB25">
        <f t="shared" si="0"/>
        <v>714.15418188426622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89.999999999999986</v>
      </c>
      <c r="L26">
        <v>70.000000000000014</v>
      </c>
      <c r="M26">
        <v>31.88659793814433</v>
      </c>
      <c r="N26">
        <v>51.881382560879814</v>
      </c>
      <c r="O26">
        <v>73.286006012420813</v>
      </c>
      <c r="P26">
        <v>27.525915784799825</v>
      </c>
      <c r="Q26">
        <v>0</v>
      </c>
      <c r="R26">
        <v>6.4908140009315307</v>
      </c>
      <c r="S26">
        <v>0.9281214339622641</v>
      </c>
      <c r="T26">
        <v>0</v>
      </c>
      <c r="U26">
        <v>51.762236713834149</v>
      </c>
      <c r="V26">
        <v>0</v>
      </c>
      <c r="W26">
        <v>4.9998204022988491</v>
      </c>
      <c r="X26">
        <v>14.999492228075383</v>
      </c>
      <c r="Y26">
        <v>0</v>
      </c>
      <c r="Z26">
        <v>2.8784289599999999</v>
      </c>
      <c r="AA26">
        <v>12.317364</v>
      </c>
      <c r="AB26">
        <v>11.568563136</v>
      </c>
      <c r="AC26">
        <v>8.5010146560000024</v>
      </c>
      <c r="AD26">
        <v>16.071074639999999</v>
      </c>
      <c r="AE26">
        <v>21.7125353952</v>
      </c>
      <c r="AF26">
        <v>19.8215</v>
      </c>
      <c r="AG26">
        <v>27.392491199999998</v>
      </c>
      <c r="AH26">
        <v>61.639699680000014</v>
      </c>
      <c r="AI26">
        <v>3.3546095999999999</v>
      </c>
      <c r="AJ26">
        <v>0</v>
      </c>
      <c r="AK26">
        <v>0</v>
      </c>
      <c r="AL26">
        <v>52.013999999999996</v>
      </c>
      <c r="AM26">
        <v>0</v>
      </c>
      <c r="AN26">
        <v>0</v>
      </c>
      <c r="AO26">
        <v>12.654230400000001</v>
      </c>
      <c r="AP26">
        <v>5.0635368000000005</v>
      </c>
      <c r="AQ26">
        <v>43.145960000000002</v>
      </c>
      <c r="AR26">
        <v>10.667289600000002</v>
      </c>
      <c r="AS26">
        <v>9.4529894400000014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22.260469965480716</v>
      </c>
      <c r="BB26">
        <f t="shared" si="0"/>
        <v>719.75520461706628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90.001512179487165</v>
      </c>
      <c r="L27">
        <v>70.000409539952869</v>
      </c>
      <c r="M27">
        <v>31.88659793814433</v>
      </c>
      <c r="N27">
        <v>51.881382560879814</v>
      </c>
      <c r="O27">
        <v>73.286006012420813</v>
      </c>
      <c r="P27">
        <v>27.525915784799825</v>
      </c>
      <c r="Q27">
        <v>9.585088174940898</v>
      </c>
      <c r="R27">
        <v>17.934599848561334</v>
      </c>
      <c r="S27">
        <v>11.586903281250001</v>
      </c>
      <c r="T27">
        <v>0</v>
      </c>
      <c r="U27">
        <v>51.762236713834149</v>
      </c>
      <c r="V27">
        <v>9.1030450273495784</v>
      </c>
      <c r="W27">
        <v>12.073553072463769</v>
      </c>
      <c r="X27">
        <v>54.430859387496838</v>
      </c>
      <c r="Y27">
        <v>0</v>
      </c>
      <c r="Z27">
        <v>2.8784289599999999</v>
      </c>
      <c r="AA27">
        <v>12.317364</v>
      </c>
      <c r="AB27">
        <v>11.568563136</v>
      </c>
      <c r="AC27">
        <v>8.5010146560000024</v>
      </c>
      <c r="AD27">
        <v>16.071074639999999</v>
      </c>
      <c r="AE27">
        <v>21.7125353952</v>
      </c>
      <c r="AF27">
        <v>19.8215</v>
      </c>
      <c r="AG27">
        <v>27.392491199999998</v>
      </c>
      <c r="AH27">
        <v>61.639699680000014</v>
      </c>
      <c r="AI27">
        <v>5.0319143999999998</v>
      </c>
      <c r="AJ27">
        <v>0</v>
      </c>
      <c r="AK27">
        <v>0</v>
      </c>
      <c r="AL27">
        <v>52.013999999999996</v>
      </c>
      <c r="AM27">
        <v>0</v>
      </c>
      <c r="AN27">
        <v>0</v>
      </c>
      <c r="AO27">
        <v>12.654230400000001</v>
      </c>
      <c r="AP27">
        <v>5.0635368000000005</v>
      </c>
      <c r="AQ27">
        <v>43.145960000000002</v>
      </c>
      <c r="AR27">
        <v>10.667289600000002</v>
      </c>
      <c r="AS27">
        <v>9.4529894400000014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24.929721099260391</v>
      </c>
      <c r="BB27">
        <f t="shared" si="0"/>
        <v>806.06098072952091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90.001512179487165</v>
      </c>
      <c r="L28">
        <v>70.000409539952869</v>
      </c>
      <c r="M28">
        <v>31.88659793814433</v>
      </c>
      <c r="N28">
        <v>51.881382560879814</v>
      </c>
      <c r="O28">
        <v>73.286006012420813</v>
      </c>
      <c r="P28">
        <v>27.525915784799825</v>
      </c>
      <c r="Q28">
        <v>9.585088174940898</v>
      </c>
      <c r="R28">
        <v>18.613304303428155</v>
      </c>
      <c r="S28">
        <v>11.586903281250001</v>
      </c>
      <c r="T28">
        <v>0</v>
      </c>
      <c r="U28">
        <v>51.762236713834149</v>
      </c>
      <c r="V28">
        <v>9.1030450273495784</v>
      </c>
      <c r="W28">
        <v>15.27847052924791</v>
      </c>
      <c r="X28">
        <v>61.082495289928055</v>
      </c>
      <c r="Y28">
        <v>0</v>
      </c>
      <c r="Z28">
        <v>2.8784289599999999</v>
      </c>
      <c r="AA28">
        <v>12.317364</v>
      </c>
      <c r="AB28">
        <v>11.568563136</v>
      </c>
      <c r="AC28">
        <v>8.5010146560000024</v>
      </c>
      <c r="AD28">
        <v>16.071074639999999</v>
      </c>
      <c r="AE28">
        <v>21.7125353952</v>
      </c>
      <c r="AF28">
        <v>19.8215</v>
      </c>
      <c r="AG28">
        <v>27.392491199999998</v>
      </c>
      <c r="AH28">
        <v>61.639699680000014</v>
      </c>
      <c r="AI28">
        <v>21.469501440000002</v>
      </c>
      <c r="AJ28">
        <v>0</v>
      </c>
      <c r="AK28">
        <v>0</v>
      </c>
      <c r="AL28">
        <v>52.013999999999996</v>
      </c>
      <c r="AM28">
        <v>0</v>
      </c>
      <c r="AN28">
        <v>0</v>
      </c>
      <c r="AO28">
        <v>12.654230400000001</v>
      </c>
      <c r="AP28">
        <v>5.0635368000000005</v>
      </c>
      <c r="AQ28">
        <v>43.145960000000002</v>
      </c>
      <c r="AR28">
        <v>10.667289600000002</v>
      </c>
      <c r="AS28">
        <v>9.4529894400000014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25.738906518324228</v>
      </c>
      <c r="BB28">
        <f t="shared" si="0"/>
        <v>832.22464016453932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89.998784862585424</v>
      </c>
      <c r="L29">
        <v>70.000409539952869</v>
      </c>
      <c r="M29">
        <v>31.88659793814433</v>
      </c>
      <c r="N29">
        <v>51.881382560879814</v>
      </c>
      <c r="O29">
        <v>73.286006012420813</v>
      </c>
      <c r="P29">
        <v>27.525915784799825</v>
      </c>
      <c r="Q29">
        <v>9.582024993975903</v>
      </c>
      <c r="R29">
        <v>18.61468008644643</v>
      </c>
      <c r="S29">
        <v>11.590317869249397</v>
      </c>
      <c r="T29">
        <v>0</v>
      </c>
      <c r="U29">
        <v>51.762236713834149</v>
      </c>
      <c r="V29">
        <v>9.1042410056675074</v>
      </c>
      <c r="W29">
        <v>15.278768639598157</v>
      </c>
      <c r="X29">
        <v>64.79046454965858</v>
      </c>
      <c r="Y29">
        <v>0</v>
      </c>
      <c r="Z29">
        <v>2.8784289599999999</v>
      </c>
      <c r="AA29">
        <v>12.317364</v>
      </c>
      <c r="AB29">
        <v>11.568563136</v>
      </c>
      <c r="AC29">
        <v>8.5010146560000024</v>
      </c>
      <c r="AD29">
        <v>16.071074639999999</v>
      </c>
      <c r="AE29">
        <v>21.7125353952</v>
      </c>
      <c r="AF29">
        <v>19.8215</v>
      </c>
      <c r="AG29">
        <v>27.392491199999998</v>
      </c>
      <c r="AH29">
        <v>61.639699680000014</v>
      </c>
      <c r="AI29">
        <v>21.469501440000002</v>
      </c>
      <c r="AJ29">
        <v>0</v>
      </c>
      <c r="AK29">
        <v>0</v>
      </c>
      <c r="AL29">
        <v>52.013999999999996</v>
      </c>
      <c r="AM29">
        <v>0</v>
      </c>
      <c r="AN29">
        <v>0</v>
      </c>
      <c r="AO29">
        <v>12.654230400000001</v>
      </c>
      <c r="AP29">
        <v>5.0635368000000005</v>
      </c>
      <c r="AQ29">
        <v>43.145960000000002</v>
      </c>
      <c r="AR29">
        <v>10.667289600000002</v>
      </c>
      <c r="AS29">
        <v>9.4529894400000014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25.850159823375563</v>
      </c>
      <c r="BB29">
        <f t="shared" si="0"/>
        <v>835.82185008103772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89.998784862585424</v>
      </c>
      <c r="L30">
        <v>70.000409539952869</v>
      </c>
      <c r="M30">
        <v>31.88659793814433</v>
      </c>
      <c r="N30">
        <v>51.881382560879814</v>
      </c>
      <c r="O30">
        <v>73.286006012420813</v>
      </c>
      <c r="P30">
        <v>27.525915784799825</v>
      </c>
      <c r="Q30">
        <v>9.582024993975903</v>
      </c>
      <c r="R30">
        <v>18.61468008644643</v>
      </c>
      <c r="S30">
        <v>11.590317869249397</v>
      </c>
      <c r="T30">
        <v>0</v>
      </c>
      <c r="U30">
        <v>51.762236713834149</v>
      </c>
      <c r="V30">
        <v>9.1042410056675074</v>
      </c>
      <c r="W30">
        <v>15.278768639598157</v>
      </c>
      <c r="X30">
        <v>64.79046454965858</v>
      </c>
      <c r="Y30">
        <v>0</v>
      </c>
      <c r="Z30">
        <v>2.8784289599999999</v>
      </c>
      <c r="AA30">
        <v>12.317364</v>
      </c>
      <c r="AB30">
        <v>11.568563136</v>
      </c>
      <c r="AC30">
        <v>8.5010146560000024</v>
      </c>
      <c r="AD30">
        <v>16.071074639999999</v>
      </c>
      <c r="AE30">
        <v>21.7125353952</v>
      </c>
      <c r="AF30">
        <v>19.8215</v>
      </c>
      <c r="AG30">
        <v>27.392491199999998</v>
      </c>
      <c r="AH30">
        <v>61.639699680000014</v>
      </c>
      <c r="AI30">
        <v>21.469501440000002</v>
      </c>
      <c r="AJ30">
        <v>0</v>
      </c>
      <c r="AK30">
        <v>0</v>
      </c>
      <c r="AL30">
        <v>52.013999999999996</v>
      </c>
      <c r="AM30">
        <v>0</v>
      </c>
      <c r="AN30">
        <v>0</v>
      </c>
      <c r="AO30">
        <v>12.654230400000001</v>
      </c>
      <c r="AP30">
        <v>5.0635368000000005</v>
      </c>
      <c r="AQ30">
        <v>43.145960000000002</v>
      </c>
      <c r="AR30">
        <v>10.667289600000002</v>
      </c>
      <c r="AS30">
        <v>9.4529894400000014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25.850159823375563</v>
      </c>
      <c r="BB30">
        <f t="shared" si="0"/>
        <v>835.82185008103772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160.78660123221687</v>
      </c>
      <c r="L31">
        <v>72.165231931022504</v>
      </c>
      <c r="M31">
        <v>31.88659793814433</v>
      </c>
      <c r="N31">
        <v>51.881382560879814</v>
      </c>
      <c r="O31">
        <v>73.286006012420813</v>
      </c>
      <c r="P31">
        <v>27.525915784799825</v>
      </c>
      <c r="Q31">
        <v>9.5767433225545666</v>
      </c>
      <c r="R31">
        <v>18.622121849710982</v>
      </c>
      <c r="S31">
        <v>11.586498792270532</v>
      </c>
      <c r="T31">
        <v>0</v>
      </c>
      <c r="U31">
        <v>51.762236713834149</v>
      </c>
      <c r="V31">
        <v>9.1042410056675074</v>
      </c>
      <c r="W31">
        <v>15.278768639598157</v>
      </c>
      <c r="X31">
        <v>64.79046454965858</v>
      </c>
      <c r="Y31">
        <v>0</v>
      </c>
      <c r="Z31">
        <v>2.8784289599999999</v>
      </c>
      <c r="AA31">
        <v>12.317364</v>
      </c>
      <c r="AB31">
        <v>11.568563136</v>
      </c>
      <c r="AC31">
        <v>8.5010146560000024</v>
      </c>
      <c r="AD31">
        <v>16.071074639999999</v>
      </c>
      <c r="AE31">
        <v>21.7125353952</v>
      </c>
      <c r="AF31">
        <v>19.8215</v>
      </c>
      <c r="AG31">
        <v>27.392491199999998</v>
      </c>
      <c r="AH31">
        <v>61.639699680000014</v>
      </c>
      <c r="AI31">
        <v>21.469501440000002</v>
      </c>
      <c r="AJ31">
        <v>0</v>
      </c>
      <c r="AK31">
        <v>0</v>
      </c>
      <c r="AL31">
        <v>52.013999999999996</v>
      </c>
      <c r="AM31">
        <v>0</v>
      </c>
      <c r="AN31">
        <v>0</v>
      </c>
      <c r="AO31">
        <v>12.654230400000001</v>
      </c>
      <c r="AP31">
        <v>5.0635368000000005</v>
      </c>
      <c r="AQ31">
        <v>43.145960000000002</v>
      </c>
      <c r="AR31">
        <v>10.667289600000002</v>
      </c>
      <c r="AS31">
        <v>9.4529894400000014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28.038689090369168</v>
      </c>
      <c r="BB31">
        <f t="shared" si="0"/>
        <v>906.58430058960948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140.00141431998989</v>
      </c>
      <c r="L32">
        <v>72.165231931022504</v>
      </c>
      <c r="M32">
        <v>31.88659793814433</v>
      </c>
      <c r="N32">
        <v>51.881382560879814</v>
      </c>
      <c r="O32">
        <v>73.286006012420813</v>
      </c>
      <c r="P32">
        <v>27.525915784799825</v>
      </c>
      <c r="Q32">
        <v>9.5767433225545666</v>
      </c>
      <c r="R32">
        <v>18.622121849710982</v>
      </c>
      <c r="S32">
        <v>11.586498792270532</v>
      </c>
      <c r="T32">
        <v>0</v>
      </c>
      <c r="U32">
        <v>51.762236713834149</v>
      </c>
      <c r="V32">
        <v>9.1042410056675074</v>
      </c>
      <c r="W32">
        <v>15.278768639598157</v>
      </c>
      <c r="X32">
        <v>64.79046454965858</v>
      </c>
      <c r="Y32">
        <v>0</v>
      </c>
      <c r="Z32">
        <v>2.8784289599999999</v>
      </c>
      <c r="AA32">
        <v>12.317364</v>
      </c>
      <c r="AB32">
        <v>11.568563136</v>
      </c>
      <c r="AC32">
        <v>8.5010146560000024</v>
      </c>
      <c r="AD32">
        <v>16.071074639999999</v>
      </c>
      <c r="AE32">
        <v>21.7125353952</v>
      </c>
      <c r="AF32">
        <v>19.8215</v>
      </c>
      <c r="AG32">
        <v>27.392491199999998</v>
      </c>
      <c r="AH32">
        <v>61.639699680000014</v>
      </c>
      <c r="AI32">
        <v>21.469501440000002</v>
      </c>
      <c r="AJ32">
        <v>0</v>
      </c>
      <c r="AK32">
        <v>0</v>
      </c>
      <c r="AL32">
        <v>52.013999999999996</v>
      </c>
      <c r="AM32">
        <v>0</v>
      </c>
      <c r="AN32">
        <v>0</v>
      </c>
      <c r="AO32">
        <v>12.654230400000001</v>
      </c>
      <c r="AP32">
        <v>5.0635368000000005</v>
      </c>
      <c r="AQ32">
        <v>43.145960000000002</v>
      </c>
      <c r="AR32">
        <v>10.667289600000002</v>
      </c>
      <c r="AS32">
        <v>9.4529894400000014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27.415133483002343</v>
      </c>
      <c r="BB32">
        <f t="shared" si="0"/>
        <v>886.42266928474942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120.00138149374011</v>
      </c>
      <c r="L33">
        <v>72.165231931022504</v>
      </c>
      <c r="M33">
        <v>31.88659793814433</v>
      </c>
      <c r="N33">
        <v>51.881382560879814</v>
      </c>
      <c r="O33">
        <v>73.286006012420813</v>
      </c>
      <c r="P33">
        <v>27.525915784799825</v>
      </c>
      <c r="Q33">
        <v>9.5767433225545666</v>
      </c>
      <c r="R33">
        <v>18.622121849710982</v>
      </c>
      <c r="S33">
        <v>11.586498792270532</v>
      </c>
      <c r="T33">
        <v>0</v>
      </c>
      <c r="U33">
        <v>51.762236713834149</v>
      </c>
      <c r="V33">
        <v>9.1042410056675074</v>
      </c>
      <c r="W33">
        <v>15.278768639598157</v>
      </c>
      <c r="X33">
        <v>64.79046454965858</v>
      </c>
      <c r="Y33">
        <v>0</v>
      </c>
      <c r="Z33">
        <v>2.8784289599999999</v>
      </c>
      <c r="AA33">
        <v>6.1413336000000021</v>
      </c>
      <c r="AB33">
        <v>11.568563136</v>
      </c>
      <c r="AC33">
        <v>8.5010146560000024</v>
      </c>
      <c r="AD33">
        <v>16.071074639999999</v>
      </c>
      <c r="AE33">
        <v>21.7125353952</v>
      </c>
      <c r="AF33">
        <v>19.8215</v>
      </c>
      <c r="AG33">
        <v>27.392491199999998</v>
      </c>
      <c r="AH33">
        <v>61.639699680000014</v>
      </c>
      <c r="AI33">
        <v>21.469501440000002</v>
      </c>
      <c r="AJ33">
        <v>0</v>
      </c>
      <c r="AK33">
        <v>0</v>
      </c>
      <c r="AL33">
        <v>52.013999999999996</v>
      </c>
      <c r="AM33">
        <v>0</v>
      </c>
      <c r="AN33">
        <v>0</v>
      </c>
      <c r="AO33">
        <v>12.654230400000001</v>
      </c>
      <c r="AP33">
        <v>5.0635368000000005</v>
      </c>
      <c r="AQ33">
        <v>43.145960000000002</v>
      </c>
      <c r="AR33">
        <v>10.667289600000002</v>
      </c>
      <c r="AS33">
        <v>9.4529894400000014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26.629851586214897</v>
      </c>
      <c r="BB33">
        <f t="shared" si="0"/>
        <v>861.03188795528717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100.0013380163907</v>
      </c>
      <c r="L34">
        <v>72.165231931022504</v>
      </c>
      <c r="M34">
        <v>31.88659793814433</v>
      </c>
      <c r="N34">
        <v>51.881382560879814</v>
      </c>
      <c r="O34">
        <v>73.286006012420813</v>
      </c>
      <c r="P34">
        <v>27.525915784799825</v>
      </c>
      <c r="Q34">
        <v>9.5767433225545666</v>
      </c>
      <c r="R34">
        <v>18.622121849710982</v>
      </c>
      <c r="S34">
        <v>11.586498792270532</v>
      </c>
      <c r="T34">
        <v>0</v>
      </c>
      <c r="U34">
        <v>51.762236713834149</v>
      </c>
      <c r="V34">
        <v>9.1043285051067784</v>
      </c>
      <c r="W34">
        <v>15.280444423963132</v>
      </c>
      <c r="X34">
        <v>64.79262606826606</v>
      </c>
      <c r="Y34">
        <v>0</v>
      </c>
      <c r="Z34">
        <v>2.8784289599999999</v>
      </c>
      <c r="AA34">
        <v>3.1227120000000004</v>
      </c>
      <c r="AB34">
        <v>11.568563136</v>
      </c>
      <c r="AC34">
        <v>4.2505073280000012</v>
      </c>
      <c r="AD34">
        <v>16.071074639999999</v>
      </c>
      <c r="AE34">
        <v>21.7125353952</v>
      </c>
      <c r="AF34">
        <v>19.8215</v>
      </c>
      <c r="AG34">
        <v>27.392491199999998</v>
      </c>
      <c r="AH34">
        <v>61.639699680000014</v>
      </c>
      <c r="AI34">
        <v>8.3865239999999996</v>
      </c>
      <c r="AJ34">
        <v>0</v>
      </c>
      <c r="AK34">
        <v>0</v>
      </c>
      <c r="AL34">
        <v>52.013999999999996</v>
      </c>
      <c r="AM34">
        <v>0</v>
      </c>
      <c r="AN34">
        <v>0</v>
      </c>
      <c r="AO34">
        <v>12.654230400000001</v>
      </c>
      <c r="AP34">
        <v>5.0635368000000005</v>
      </c>
      <c r="AQ34">
        <v>43.145960000000002</v>
      </c>
      <c r="AR34">
        <v>10.667289600000002</v>
      </c>
      <c r="AS34">
        <v>9.4529894400000014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25.419405004185187</v>
      </c>
      <c r="BB34">
        <f t="shared" si="0"/>
        <v>821.89410949437911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92.783056156260898</v>
      </c>
      <c r="L35">
        <v>72.165231931022504</v>
      </c>
      <c r="M35">
        <v>31.88659793814433</v>
      </c>
      <c r="N35">
        <v>51.881382560879814</v>
      </c>
      <c r="O35">
        <v>73.286006012420813</v>
      </c>
      <c r="P35">
        <v>27.525915784799825</v>
      </c>
      <c r="Q35">
        <v>9.5767433225545666</v>
      </c>
      <c r="R35">
        <v>18.622121849710982</v>
      </c>
      <c r="S35">
        <v>11.586498792270532</v>
      </c>
      <c r="T35">
        <v>0</v>
      </c>
      <c r="U35">
        <v>51.762236713834149</v>
      </c>
      <c r="V35">
        <v>9.1043285051067784</v>
      </c>
      <c r="W35">
        <v>15.280444423963132</v>
      </c>
      <c r="X35">
        <v>64.79262606826606</v>
      </c>
      <c r="Y35">
        <v>0</v>
      </c>
      <c r="Z35">
        <v>2.8784289599999999</v>
      </c>
      <c r="AA35">
        <v>0</v>
      </c>
      <c r="AB35">
        <v>5.7374452800000002</v>
      </c>
      <c r="AC35">
        <v>4.2505073280000012</v>
      </c>
      <c r="AD35">
        <v>16.071074639999999</v>
      </c>
      <c r="AE35">
        <v>21.7125353952</v>
      </c>
      <c r="AF35">
        <v>19.8215</v>
      </c>
      <c r="AG35">
        <v>27.392491199999998</v>
      </c>
      <c r="AH35">
        <v>51.366416399999999</v>
      </c>
      <c r="AI35">
        <v>8.3865239999999996</v>
      </c>
      <c r="AJ35">
        <v>0</v>
      </c>
      <c r="AK35">
        <v>0</v>
      </c>
      <c r="AL35">
        <v>52.013999999999996</v>
      </c>
      <c r="AM35">
        <v>0</v>
      </c>
      <c r="AN35">
        <v>0</v>
      </c>
      <c r="AO35">
        <v>12.654230400000001</v>
      </c>
      <c r="AP35">
        <v>2.5317684000000003</v>
      </c>
      <c r="AQ35">
        <v>43.145960000000002</v>
      </c>
      <c r="AR35">
        <v>23.274086399999991</v>
      </c>
      <c r="AS35">
        <v>9.4529894400000014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24.928294213372943</v>
      </c>
      <c r="BB35">
        <f t="shared" si="0"/>
        <v>806.01485368906151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92.780256736722762</v>
      </c>
      <c r="L36">
        <v>72.165231931022504</v>
      </c>
      <c r="M36">
        <v>31.88659793814433</v>
      </c>
      <c r="N36">
        <v>51.881382560879814</v>
      </c>
      <c r="O36">
        <v>73.286006012420813</v>
      </c>
      <c r="P36">
        <v>27.525915784799825</v>
      </c>
      <c r="Q36">
        <v>9.5767433225545666</v>
      </c>
      <c r="R36">
        <v>18.622121849710982</v>
      </c>
      <c r="S36">
        <v>11.586498792270532</v>
      </c>
      <c r="T36">
        <v>0</v>
      </c>
      <c r="U36">
        <v>51.762236713834149</v>
      </c>
      <c r="V36">
        <v>9.1043285051067784</v>
      </c>
      <c r="W36">
        <v>15.280444423963132</v>
      </c>
      <c r="X36">
        <v>64.79262606826606</v>
      </c>
      <c r="Y36">
        <v>0</v>
      </c>
      <c r="Z36">
        <v>2.8784289599999999</v>
      </c>
      <c r="AA36">
        <v>0</v>
      </c>
      <c r="AB36">
        <v>5.7374452800000002</v>
      </c>
      <c r="AC36">
        <v>4.2505073280000012</v>
      </c>
      <c r="AD36">
        <v>16.071074639999999</v>
      </c>
      <c r="AE36">
        <v>21.7125353952</v>
      </c>
      <c r="AF36">
        <v>19.8215</v>
      </c>
      <c r="AG36">
        <v>27.392491199999998</v>
      </c>
      <c r="AH36">
        <v>51.366416399999999</v>
      </c>
      <c r="AI36">
        <v>8.3865239999999996</v>
      </c>
      <c r="AJ36">
        <v>0</v>
      </c>
      <c r="AK36">
        <v>0</v>
      </c>
      <c r="AL36">
        <v>52.013999999999996</v>
      </c>
      <c r="AM36">
        <v>0</v>
      </c>
      <c r="AN36">
        <v>0</v>
      </c>
      <c r="AO36">
        <v>12.654230400000001</v>
      </c>
      <c r="AP36">
        <v>2.5317684000000003</v>
      </c>
      <c r="AQ36">
        <v>32.621490000000001</v>
      </c>
      <c r="AR36">
        <v>23.274086399999991</v>
      </c>
      <c r="AS36">
        <v>9.4529894400000014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24.612476350550601</v>
      </c>
      <c r="BB36">
        <f t="shared" si="0"/>
        <v>795.8034021323457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92.783056156260898</v>
      </c>
      <c r="L37">
        <v>72.165231931022504</v>
      </c>
      <c r="M37">
        <v>31.88659793814433</v>
      </c>
      <c r="N37">
        <v>51.881382560879814</v>
      </c>
      <c r="O37">
        <v>73.286006012420813</v>
      </c>
      <c r="P37">
        <v>27.525915784799825</v>
      </c>
      <c r="Q37">
        <v>1.7002270954356848</v>
      </c>
      <c r="R37">
        <v>0</v>
      </c>
      <c r="S37">
        <v>0</v>
      </c>
      <c r="T37">
        <v>0</v>
      </c>
      <c r="U37">
        <v>51.762236713834149</v>
      </c>
      <c r="V37">
        <v>0</v>
      </c>
      <c r="W37">
        <v>4.9988491048593344</v>
      </c>
      <c r="X37">
        <v>15.001978273695576</v>
      </c>
      <c r="Y37">
        <v>0</v>
      </c>
      <c r="Z37">
        <v>2.8784289599999999</v>
      </c>
      <c r="AA37">
        <v>0</v>
      </c>
      <c r="AB37">
        <v>5.7374452800000002</v>
      </c>
      <c r="AC37">
        <v>4.2505073280000012</v>
      </c>
      <c r="AD37">
        <v>16.071074639999999</v>
      </c>
      <c r="AE37">
        <v>21.7125353952</v>
      </c>
      <c r="AF37">
        <v>19.8215</v>
      </c>
      <c r="AG37">
        <v>27.392491199999998</v>
      </c>
      <c r="AH37">
        <v>51.366416399999999</v>
      </c>
      <c r="AI37">
        <v>8.3865239999999996</v>
      </c>
      <c r="AJ37">
        <v>0</v>
      </c>
      <c r="AK37">
        <v>0</v>
      </c>
      <c r="AL37">
        <v>44.211899999999993</v>
      </c>
      <c r="AM37">
        <v>0</v>
      </c>
      <c r="AN37">
        <v>0</v>
      </c>
      <c r="AO37">
        <v>12.654230400000001</v>
      </c>
      <c r="AP37">
        <v>2.5317684000000003</v>
      </c>
      <c r="AQ37">
        <v>32.359470000000002</v>
      </c>
      <c r="AR37">
        <v>10.667289600000002</v>
      </c>
      <c r="AS37">
        <v>7.0897420799999997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20.70368434235937</v>
      </c>
      <c r="BB37">
        <f t="shared" si="0"/>
        <v>669.41912091219376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92.780256736722762</v>
      </c>
      <c r="L38">
        <v>72.165231931022504</v>
      </c>
      <c r="M38">
        <v>31.88659793814433</v>
      </c>
      <c r="N38">
        <v>51.881382560879814</v>
      </c>
      <c r="O38">
        <v>73.286006012420813</v>
      </c>
      <c r="P38">
        <v>27.525915784799825</v>
      </c>
      <c r="Q38">
        <v>1.7002270954356848</v>
      </c>
      <c r="R38">
        <v>0</v>
      </c>
      <c r="S38">
        <v>0</v>
      </c>
      <c r="T38">
        <v>0</v>
      </c>
      <c r="U38">
        <v>51.762236713834149</v>
      </c>
      <c r="V38">
        <v>0</v>
      </c>
      <c r="W38">
        <v>4.9988491048593344</v>
      </c>
      <c r="X38">
        <v>15.001978273695576</v>
      </c>
      <c r="Y38">
        <v>0</v>
      </c>
      <c r="Z38">
        <v>2.8784289599999999</v>
      </c>
      <c r="AA38">
        <v>0</v>
      </c>
      <c r="AB38">
        <v>5.7374452800000002</v>
      </c>
      <c r="AC38">
        <v>4.2505073280000012</v>
      </c>
      <c r="AD38">
        <v>16.071074639999999</v>
      </c>
      <c r="AE38">
        <v>21.7125353952</v>
      </c>
      <c r="AF38">
        <v>19.8215</v>
      </c>
      <c r="AG38">
        <v>27.392491199999998</v>
      </c>
      <c r="AH38">
        <v>41.093133119999997</v>
      </c>
      <c r="AI38">
        <v>6.1501176000000006</v>
      </c>
      <c r="AJ38">
        <v>0</v>
      </c>
      <c r="AK38">
        <v>0</v>
      </c>
      <c r="AL38">
        <v>44.211899999999993</v>
      </c>
      <c r="AM38">
        <v>0</v>
      </c>
      <c r="AN38">
        <v>0</v>
      </c>
      <c r="AO38">
        <v>12.654230400000001</v>
      </c>
      <c r="AP38">
        <v>2.5317684000000003</v>
      </c>
      <c r="AQ38">
        <v>32.359470000000002</v>
      </c>
      <c r="AR38">
        <v>10.667289600000002</v>
      </c>
      <c r="AS38">
        <v>7.0897420799999997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20.328309889137028</v>
      </c>
      <c r="BB38">
        <f t="shared" si="0"/>
        <v>657.28200626587784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92.780334495988839</v>
      </c>
      <c r="L39">
        <v>72.165231931022504</v>
      </c>
      <c r="M39">
        <v>14.999689801699716</v>
      </c>
      <c r="N39">
        <v>15.001880901015229</v>
      </c>
      <c r="O39">
        <v>15.000403027436143</v>
      </c>
      <c r="P39">
        <v>27.525915784799825</v>
      </c>
      <c r="Q39">
        <v>1.7002270954356848</v>
      </c>
      <c r="R39">
        <v>0</v>
      </c>
      <c r="S39">
        <v>0</v>
      </c>
      <c r="T39">
        <v>0</v>
      </c>
      <c r="U39">
        <v>51.762236713834149</v>
      </c>
      <c r="V39">
        <v>0</v>
      </c>
      <c r="W39">
        <v>4.9988491048593344</v>
      </c>
      <c r="X39">
        <v>15.001978273695576</v>
      </c>
      <c r="Y39">
        <v>0</v>
      </c>
      <c r="Z39">
        <v>2.8784289599999999</v>
      </c>
      <c r="AA39">
        <v>0</v>
      </c>
      <c r="AB39">
        <v>5.7374452800000002</v>
      </c>
      <c r="AC39">
        <v>4.2505073280000012</v>
      </c>
      <c r="AD39">
        <v>16.071074639999999</v>
      </c>
      <c r="AE39">
        <v>21.7125353952</v>
      </c>
      <c r="AF39">
        <v>19.8215</v>
      </c>
      <c r="AG39">
        <v>27.392491199999998</v>
      </c>
      <c r="AH39">
        <v>41.093133119999997</v>
      </c>
      <c r="AI39">
        <v>6.1501176000000006</v>
      </c>
      <c r="AJ39">
        <v>0</v>
      </c>
      <c r="AK39">
        <v>0</v>
      </c>
      <c r="AL39">
        <v>44.211899999999993</v>
      </c>
      <c r="AM39">
        <v>0</v>
      </c>
      <c r="AN39">
        <v>0</v>
      </c>
      <c r="AO39">
        <v>12.654230400000001</v>
      </c>
      <c r="AP39">
        <v>5.0635368000000005</v>
      </c>
      <c r="AQ39">
        <v>32.359470000000002</v>
      </c>
      <c r="AR39">
        <v>10.667289600000002</v>
      </c>
      <c r="AS39">
        <v>7.0897420799999997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17.042704553950564</v>
      </c>
      <c r="BB39">
        <f t="shared" si="0"/>
        <v>551.0474449790363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92.780223907925716</v>
      </c>
      <c r="L40">
        <v>72.165231931022504</v>
      </c>
      <c r="M40">
        <v>14.999689801699716</v>
      </c>
      <c r="N40">
        <v>15.001880901015229</v>
      </c>
      <c r="O40">
        <v>15.000403027436143</v>
      </c>
      <c r="P40">
        <v>27.525915784799825</v>
      </c>
      <c r="Q40">
        <v>1.7002270954356848</v>
      </c>
      <c r="R40">
        <v>0</v>
      </c>
      <c r="S40">
        <v>0</v>
      </c>
      <c r="T40">
        <v>0</v>
      </c>
      <c r="U40">
        <v>51.762236713834149</v>
      </c>
      <c r="V40">
        <v>0</v>
      </c>
      <c r="W40">
        <v>4.9988491048593344</v>
      </c>
      <c r="X40">
        <v>15.001978273695576</v>
      </c>
      <c r="Y40">
        <v>0</v>
      </c>
      <c r="Z40">
        <v>2.8784289599999999</v>
      </c>
      <c r="AA40">
        <v>0</v>
      </c>
      <c r="AB40">
        <v>5.7374452800000002</v>
      </c>
      <c r="AC40">
        <v>4.2505073280000012</v>
      </c>
      <c r="AD40">
        <v>16.071074639999999</v>
      </c>
      <c r="AE40">
        <v>21.7125353952</v>
      </c>
      <c r="AF40">
        <v>19.8215</v>
      </c>
      <c r="AG40">
        <v>27.392491199999998</v>
      </c>
      <c r="AH40">
        <v>41.093133119999997</v>
      </c>
      <c r="AI40">
        <v>6.1501176000000006</v>
      </c>
      <c r="AJ40">
        <v>0</v>
      </c>
      <c r="AK40">
        <v>0</v>
      </c>
      <c r="AL40">
        <v>44.211899999999993</v>
      </c>
      <c r="AM40">
        <v>0</v>
      </c>
      <c r="AN40">
        <v>0</v>
      </c>
      <c r="AO40">
        <v>12.654230400000001</v>
      </c>
      <c r="AP40">
        <v>5.0635368000000005</v>
      </c>
      <c r="AQ40">
        <v>32.359470000000002</v>
      </c>
      <c r="AR40">
        <v>12.6067968</v>
      </c>
      <c r="AS40">
        <v>7.0897420799999997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17.100886420914229</v>
      </c>
      <c r="BB40">
        <f t="shared" si="0"/>
        <v>552.92865972400955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92.780334495988839</v>
      </c>
      <c r="L41">
        <v>72.165231931022504</v>
      </c>
      <c r="M41">
        <v>14.999689801699716</v>
      </c>
      <c r="N41">
        <v>15.001880901015229</v>
      </c>
      <c r="O41">
        <v>15.000403027436143</v>
      </c>
      <c r="P41">
        <v>27.525915784799825</v>
      </c>
      <c r="Q41">
        <v>2.0818882851637763</v>
      </c>
      <c r="R41">
        <v>0</v>
      </c>
      <c r="S41">
        <v>0</v>
      </c>
      <c r="T41">
        <v>0</v>
      </c>
      <c r="U41">
        <v>51.762236713834149</v>
      </c>
      <c r="V41">
        <v>0</v>
      </c>
      <c r="W41">
        <v>4.9988491048593344</v>
      </c>
      <c r="X41">
        <v>15.001978273695576</v>
      </c>
      <c r="Y41">
        <v>0</v>
      </c>
      <c r="Z41">
        <v>2.8784289599999999</v>
      </c>
      <c r="AA41">
        <v>0</v>
      </c>
      <c r="AB41">
        <v>5.7374452800000002</v>
      </c>
      <c r="AC41">
        <v>3.6353023200000005</v>
      </c>
      <c r="AD41">
        <v>16.071074639999999</v>
      </c>
      <c r="AE41">
        <v>21.7125353952</v>
      </c>
      <c r="AF41">
        <v>19.8215</v>
      </c>
      <c r="AG41">
        <v>27.392491199999998</v>
      </c>
      <c r="AH41">
        <v>41.093133119999997</v>
      </c>
      <c r="AI41">
        <v>8.3865239999999996</v>
      </c>
      <c r="AJ41">
        <v>0</v>
      </c>
      <c r="AK41">
        <v>0</v>
      </c>
      <c r="AL41">
        <v>44.211899999999993</v>
      </c>
      <c r="AM41">
        <v>0</v>
      </c>
      <c r="AN41">
        <v>0</v>
      </c>
      <c r="AO41">
        <v>12.654230400000001</v>
      </c>
      <c r="AP41">
        <v>5.0635368000000005</v>
      </c>
      <c r="AQ41">
        <v>32.359470000000002</v>
      </c>
      <c r="AR41">
        <v>12.6067968</v>
      </c>
      <c r="AS41">
        <v>7.0897420799999997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17.160975522628775</v>
      </c>
      <c r="BB41">
        <f t="shared" si="0"/>
        <v>554.87154379208619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92.780223907925716</v>
      </c>
      <c r="L42">
        <v>72.165231931022504</v>
      </c>
      <c r="M42">
        <v>14.999689801699716</v>
      </c>
      <c r="N42">
        <v>15.001880901015229</v>
      </c>
      <c r="O42">
        <v>15.000403027436143</v>
      </c>
      <c r="P42">
        <v>27.525915784799825</v>
      </c>
      <c r="Q42">
        <v>2.0818882851637763</v>
      </c>
      <c r="R42">
        <v>0</v>
      </c>
      <c r="S42">
        <v>0</v>
      </c>
      <c r="T42">
        <v>0</v>
      </c>
      <c r="U42">
        <v>51.762236713834149</v>
      </c>
      <c r="V42">
        <v>0</v>
      </c>
      <c r="W42">
        <v>4.9988491048593344</v>
      </c>
      <c r="X42">
        <v>15.001978273695576</v>
      </c>
      <c r="Y42">
        <v>0</v>
      </c>
      <c r="Z42">
        <v>2.8784289599999999</v>
      </c>
      <c r="AA42">
        <v>0</v>
      </c>
      <c r="AB42">
        <v>5.7374452800000002</v>
      </c>
      <c r="AC42">
        <v>3.6353023200000005</v>
      </c>
      <c r="AD42">
        <v>16.071074639999999</v>
      </c>
      <c r="AE42">
        <v>21.7125353952</v>
      </c>
      <c r="AF42">
        <v>19.8215</v>
      </c>
      <c r="AG42">
        <v>27.392491199999998</v>
      </c>
      <c r="AH42">
        <v>41.093133119999997</v>
      </c>
      <c r="AI42">
        <v>8.3865239999999996</v>
      </c>
      <c r="AJ42">
        <v>0</v>
      </c>
      <c r="AK42">
        <v>0</v>
      </c>
      <c r="AL42">
        <v>44.211899999999993</v>
      </c>
      <c r="AM42">
        <v>0</v>
      </c>
      <c r="AN42">
        <v>0</v>
      </c>
      <c r="AO42">
        <v>12.654230400000001</v>
      </c>
      <c r="AP42">
        <v>5.0635368000000005</v>
      </c>
      <c r="AQ42">
        <v>32.359470000000002</v>
      </c>
      <c r="AR42">
        <v>12.6067968</v>
      </c>
      <c r="AS42">
        <v>7.0897420799999997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17.160972173592441</v>
      </c>
      <c r="BB42">
        <f t="shared" si="0"/>
        <v>554.87143655305943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92.782583340601846</v>
      </c>
      <c r="L43">
        <v>72.165231931022504</v>
      </c>
      <c r="M43">
        <v>14.999689801699716</v>
      </c>
      <c r="N43">
        <v>15.001880901015229</v>
      </c>
      <c r="O43">
        <v>15.000403027436143</v>
      </c>
      <c r="P43">
        <v>27.525915784799825</v>
      </c>
      <c r="Q43">
        <v>0</v>
      </c>
      <c r="R43">
        <v>0</v>
      </c>
      <c r="S43">
        <v>0</v>
      </c>
      <c r="T43">
        <v>0</v>
      </c>
      <c r="U43">
        <v>51.762236713834149</v>
      </c>
      <c r="V43">
        <v>0</v>
      </c>
      <c r="W43">
        <v>5.0003903326403325</v>
      </c>
      <c r="X43">
        <v>15.003067624936328</v>
      </c>
      <c r="Y43">
        <v>0</v>
      </c>
      <c r="Z43">
        <v>2.8784289599999999</v>
      </c>
      <c r="AA43">
        <v>0</v>
      </c>
      <c r="AB43">
        <v>5.7374452800000002</v>
      </c>
      <c r="AC43">
        <v>3.6353023200000005</v>
      </c>
      <c r="AD43">
        <v>16.071074639999999</v>
      </c>
      <c r="AE43">
        <v>21.7125353952</v>
      </c>
      <c r="AF43">
        <v>19.8215</v>
      </c>
      <c r="AG43">
        <v>27.392491199999998</v>
      </c>
      <c r="AH43">
        <v>41.093133119999997</v>
      </c>
      <c r="AI43">
        <v>8.3865239999999996</v>
      </c>
      <c r="AJ43">
        <v>0</v>
      </c>
      <c r="AK43">
        <v>0</v>
      </c>
      <c r="AL43">
        <v>44.211899999999993</v>
      </c>
      <c r="AM43">
        <v>0</v>
      </c>
      <c r="AN43">
        <v>0</v>
      </c>
      <c r="AO43">
        <v>12.654230400000001</v>
      </c>
      <c r="AP43">
        <v>5.0635368000000005</v>
      </c>
      <c r="AQ43">
        <v>21.572980000000001</v>
      </c>
      <c r="AR43">
        <v>12.6067968</v>
      </c>
      <c r="AS43">
        <v>7.0897420799999997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16.775070590453335</v>
      </c>
      <c r="BB43">
        <f t="shared" si="0"/>
        <v>542.39394986273271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92.782539246467834</v>
      </c>
      <c r="L44">
        <v>72.165231931022504</v>
      </c>
      <c r="M44">
        <v>14.999689801699716</v>
      </c>
      <c r="N44">
        <v>15.001880901015229</v>
      </c>
      <c r="O44">
        <v>15.000403027436143</v>
      </c>
      <c r="P44">
        <v>27.525915784799825</v>
      </c>
      <c r="Q44">
        <v>0</v>
      </c>
      <c r="R44">
        <v>0</v>
      </c>
      <c r="S44">
        <v>0</v>
      </c>
      <c r="T44">
        <v>0</v>
      </c>
      <c r="U44">
        <v>51.762236713834149</v>
      </c>
      <c r="V44">
        <v>0</v>
      </c>
      <c r="W44">
        <v>5.0003903326403325</v>
      </c>
      <c r="X44">
        <v>15.003067624936328</v>
      </c>
      <c r="Y44">
        <v>0</v>
      </c>
      <c r="Z44">
        <v>2.8784289599999999</v>
      </c>
      <c r="AA44">
        <v>0</v>
      </c>
      <c r="AB44">
        <v>5.7374452800000002</v>
      </c>
      <c r="AC44">
        <v>3.6353023200000005</v>
      </c>
      <c r="AD44">
        <v>16.071074639999999</v>
      </c>
      <c r="AE44">
        <v>21.7125353952</v>
      </c>
      <c r="AF44">
        <v>19.8215</v>
      </c>
      <c r="AG44">
        <v>27.392491199999998</v>
      </c>
      <c r="AH44">
        <v>41.093133119999997</v>
      </c>
      <c r="AI44">
        <v>8.3865239999999996</v>
      </c>
      <c r="AJ44">
        <v>0</v>
      </c>
      <c r="AK44">
        <v>0</v>
      </c>
      <c r="AL44">
        <v>44.211899999999993</v>
      </c>
      <c r="AM44">
        <v>0</v>
      </c>
      <c r="AN44">
        <v>0</v>
      </c>
      <c r="AO44">
        <v>12.654230400000001</v>
      </c>
      <c r="AP44">
        <v>5.0635368000000005</v>
      </c>
      <c r="AQ44">
        <v>21.572980000000001</v>
      </c>
      <c r="AR44">
        <v>12.6067968</v>
      </c>
      <c r="AS44">
        <v>14.297646528000001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16.991306635054471</v>
      </c>
      <c r="BB44">
        <f t="shared" si="0"/>
        <v>549.38557417199752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91.674905455020479</v>
      </c>
      <c r="L45">
        <v>72.165231931022504</v>
      </c>
      <c r="M45">
        <v>14.999689801699716</v>
      </c>
      <c r="N45">
        <v>15.001880901015229</v>
      </c>
      <c r="O45">
        <v>15.000403027436143</v>
      </c>
      <c r="P45">
        <v>27.525915784799825</v>
      </c>
      <c r="Q45">
        <v>0</v>
      </c>
      <c r="R45">
        <v>0.58907098796417712</v>
      </c>
      <c r="S45">
        <v>0</v>
      </c>
      <c r="T45">
        <v>0</v>
      </c>
      <c r="U45">
        <v>51.762236713834149</v>
      </c>
      <c r="V45">
        <v>0</v>
      </c>
      <c r="W45">
        <v>5.0003903326403325</v>
      </c>
      <c r="X45">
        <v>15.003067624936328</v>
      </c>
      <c r="Y45">
        <v>0</v>
      </c>
      <c r="Z45">
        <v>2.8784289599999999</v>
      </c>
      <c r="AA45">
        <v>0</v>
      </c>
      <c r="AB45">
        <v>5.7374452800000002</v>
      </c>
      <c r="AC45">
        <v>3.6353023200000005</v>
      </c>
      <c r="AD45">
        <v>16.071074639999999</v>
      </c>
      <c r="AE45">
        <v>21.7125353952</v>
      </c>
      <c r="AF45">
        <v>19.8215</v>
      </c>
      <c r="AG45">
        <v>27.392491199999998</v>
      </c>
      <c r="AH45">
        <v>41.093133119999997</v>
      </c>
      <c r="AI45">
        <v>1.3977540000000002</v>
      </c>
      <c r="AJ45">
        <v>0</v>
      </c>
      <c r="AK45">
        <v>0</v>
      </c>
      <c r="AL45">
        <v>44.211899999999993</v>
      </c>
      <c r="AM45">
        <v>0</v>
      </c>
      <c r="AN45">
        <v>0</v>
      </c>
      <c r="AO45">
        <v>12.654230400000001</v>
      </c>
      <c r="AP45">
        <v>5.0635368000000005</v>
      </c>
      <c r="AQ45">
        <v>21.572980000000001</v>
      </c>
      <c r="AR45">
        <v>23.274086399999991</v>
      </c>
      <c r="AS45">
        <v>14.297646528000001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17.086104788075566</v>
      </c>
      <c r="BB45">
        <f t="shared" si="0"/>
        <v>552.45073281549332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91.678462100148053</v>
      </c>
      <c r="L46">
        <v>72.165231931022504</v>
      </c>
      <c r="M46">
        <v>14.999689801699716</v>
      </c>
      <c r="N46">
        <v>15.001880901015229</v>
      </c>
      <c r="O46">
        <v>15.000403027436143</v>
      </c>
      <c r="P46">
        <v>27.525915784799825</v>
      </c>
      <c r="Q46">
        <v>0</v>
      </c>
      <c r="R46">
        <v>0.58907098796417712</v>
      </c>
      <c r="S46">
        <v>0</v>
      </c>
      <c r="T46">
        <v>0</v>
      </c>
      <c r="U46">
        <v>51.762236713834149</v>
      </c>
      <c r="V46">
        <v>0</v>
      </c>
      <c r="W46">
        <v>5.0003903326403325</v>
      </c>
      <c r="X46">
        <v>15.003067624936328</v>
      </c>
      <c r="Y46">
        <v>0</v>
      </c>
      <c r="Z46">
        <v>2.8784289599999999</v>
      </c>
      <c r="AA46">
        <v>0</v>
      </c>
      <c r="AB46">
        <v>5.7374452800000002</v>
      </c>
      <c r="AC46">
        <v>3.6353023200000005</v>
      </c>
      <c r="AD46">
        <v>16.071074639999999</v>
      </c>
      <c r="AE46">
        <v>21.7125353952</v>
      </c>
      <c r="AF46">
        <v>19.8215</v>
      </c>
      <c r="AG46">
        <v>27.392491199999998</v>
      </c>
      <c r="AH46">
        <v>41.093133119999997</v>
      </c>
      <c r="AI46">
        <v>0</v>
      </c>
      <c r="AJ46">
        <v>0</v>
      </c>
      <c r="AK46">
        <v>0</v>
      </c>
      <c r="AL46">
        <v>44.211899999999993</v>
      </c>
      <c r="AM46">
        <v>0</v>
      </c>
      <c r="AN46">
        <v>0</v>
      </c>
      <c r="AO46">
        <v>12.654230400000001</v>
      </c>
      <c r="AP46">
        <v>5.0635368000000005</v>
      </c>
      <c r="AQ46">
        <v>21.572980000000001</v>
      </c>
      <c r="AR46">
        <v>23.274086399999991</v>
      </c>
      <c r="AS46">
        <v>14.297646528000001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17.044279030045438</v>
      </c>
      <c r="BB46">
        <f t="shared" si="0"/>
        <v>551.09836121865101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90.720419771597946</v>
      </c>
      <c r="L47">
        <v>72.165797359257112</v>
      </c>
      <c r="M47">
        <v>31.88659793814433</v>
      </c>
      <c r="N47">
        <v>51.881382560879814</v>
      </c>
      <c r="O47">
        <v>73.286006012420813</v>
      </c>
      <c r="P47">
        <v>27.525915784799825</v>
      </c>
      <c r="Q47">
        <v>0</v>
      </c>
      <c r="R47">
        <v>0</v>
      </c>
      <c r="S47">
        <v>0</v>
      </c>
      <c r="T47">
        <v>0</v>
      </c>
      <c r="U47">
        <v>51.762236713834149</v>
      </c>
      <c r="V47">
        <v>0</v>
      </c>
      <c r="W47">
        <v>5.0003903326403325</v>
      </c>
      <c r="X47">
        <v>15.003067624936328</v>
      </c>
      <c r="Y47">
        <v>0</v>
      </c>
      <c r="Z47">
        <v>2.8784289599999999</v>
      </c>
      <c r="AA47">
        <v>0</v>
      </c>
      <c r="AB47">
        <v>5.7374452800000002</v>
      </c>
      <c r="AC47">
        <v>3.6353023200000005</v>
      </c>
      <c r="AD47">
        <v>16.071074639999999</v>
      </c>
      <c r="AE47">
        <v>21.7125353952</v>
      </c>
      <c r="AF47">
        <v>19.8215</v>
      </c>
      <c r="AG47">
        <v>27.392491199999998</v>
      </c>
      <c r="AH47">
        <v>41.093133119999997</v>
      </c>
      <c r="AI47">
        <v>0</v>
      </c>
      <c r="AJ47">
        <v>0</v>
      </c>
      <c r="AK47">
        <v>0</v>
      </c>
      <c r="AL47">
        <v>44.211899999999993</v>
      </c>
      <c r="AM47">
        <v>0</v>
      </c>
      <c r="AN47">
        <v>0</v>
      </c>
      <c r="AO47">
        <v>12.654230400000001</v>
      </c>
      <c r="AP47">
        <v>5.0635368000000005</v>
      </c>
      <c r="AQ47">
        <v>21.572980000000001</v>
      </c>
      <c r="AR47">
        <v>12.6067968</v>
      </c>
      <c r="AS47">
        <v>14.297646528000001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20.039424652079756</v>
      </c>
      <c r="BB47">
        <f t="shared" si="0"/>
        <v>647.94139088963084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90.71899442119944</v>
      </c>
      <c r="L48">
        <v>72.165797359257112</v>
      </c>
      <c r="M48">
        <v>31.88659793814433</v>
      </c>
      <c r="N48">
        <v>51.881382560879814</v>
      </c>
      <c r="O48">
        <v>73.286006012420813</v>
      </c>
      <c r="P48">
        <v>27.525915784799825</v>
      </c>
      <c r="Q48">
        <v>0</v>
      </c>
      <c r="R48">
        <v>0</v>
      </c>
      <c r="S48">
        <v>0</v>
      </c>
      <c r="T48">
        <v>0</v>
      </c>
      <c r="U48">
        <v>51.762236713834149</v>
      </c>
      <c r="V48">
        <v>0</v>
      </c>
      <c r="W48">
        <v>5.0003903326403325</v>
      </c>
      <c r="X48">
        <v>15.003067624936328</v>
      </c>
      <c r="Y48">
        <v>0</v>
      </c>
      <c r="Z48">
        <v>2.8784289599999999</v>
      </c>
      <c r="AA48">
        <v>0</v>
      </c>
      <c r="AB48">
        <v>5.7374452800000002</v>
      </c>
      <c r="AC48">
        <v>3.6353023200000005</v>
      </c>
      <c r="AD48">
        <v>16.071074639999999</v>
      </c>
      <c r="AE48">
        <v>21.7125353952</v>
      </c>
      <c r="AF48">
        <v>19.8215</v>
      </c>
      <c r="AG48">
        <v>27.392491199999998</v>
      </c>
      <c r="AH48">
        <v>41.093133119999997</v>
      </c>
      <c r="AI48">
        <v>0</v>
      </c>
      <c r="AJ48">
        <v>0</v>
      </c>
      <c r="AK48">
        <v>0</v>
      </c>
      <c r="AL48">
        <v>44.211899999999993</v>
      </c>
      <c r="AM48">
        <v>0</v>
      </c>
      <c r="AN48">
        <v>0</v>
      </c>
      <c r="AO48">
        <v>12.654230400000001</v>
      </c>
      <c r="AP48">
        <v>5.0635368000000005</v>
      </c>
      <c r="AQ48">
        <v>21.572980000000001</v>
      </c>
      <c r="AR48">
        <v>12.6067968</v>
      </c>
      <c r="AS48">
        <v>9.4529894400000014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19.894041860203998</v>
      </c>
      <c r="BB48">
        <f t="shared" si="0"/>
        <v>643.24069124310813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90.720419771597946</v>
      </c>
      <c r="L49">
        <v>69.999388848747614</v>
      </c>
      <c r="M49">
        <v>31.88659793814433</v>
      </c>
      <c r="N49">
        <v>51.881382560879814</v>
      </c>
      <c r="O49">
        <v>73.286006012420813</v>
      </c>
      <c r="P49">
        <v>27.525915784799825</v>
      </c>
      <c r="Q49">
        <v>0</v>
      </c>
      <c r="R49">
        <v>0</v>
      </c>
      <c r="S49">
        <v>0</v>
      </c>
      <c r="T49">
        <v>0</v>
      </c>
      <c r="U49">
        <v>51.762236713834149</v>
      </c>
      <c r="V49">
        <v>0</v>
      </c>
      <c r="W49">
        <v>5.0003903326403325</v>
      </c>
      <c r="X49">
        <v>15.003067624936328</v>
      </c>
      <c r="Y49">
        <v>0</v>
      </c>
      <c r="Z49">
        <v>2.8784289599999999</v>
      </c>
      <c r="AA49">
        <v>0</v>
      </c>
      <c r="AB49">
        <v>5.7374452800000002</v>
      </c>
      <c r="AC49">
        <v>3.6353023200000005</v>
      </c>
      <c r="AD49">
        <v>16.071074639999999</v>
      </c>
      <c r="AE49">
        <v>21.7125353952</v>
      </c>
      <c r="AF49">
        <v>19.8215</v>
      </c>
      <c r="AG49">
        <v>27.392491199999998</v>
      </c>
      <c r="AH49">
        <v>41.093133119999997</v>
      </c>
      <c r="AI49">
        <v>0</v>
      </c>
      <c r="AJ49">
        <v>0</v>
      </c>
      <c r="AK49">
        <v>0</v>
      </c>
      <c r="AL49">
        <v>44.211899999999993</v>
      </c>
      <c r="AM49">
        <v>0</v>
      </c>
      <c r="AN49">
        <v>0</v>
      </c>
      <c r="AO49">
        <v>12.654230400000001</v>
      </c>
      <c r="AP49">
        <v>5.0635368000000005</v>
      </c>
      <c r="AQ49">
        <v>21.572980000000001</v>
      </c>
      <c r="AR49">
        <v>12.6067968</v>
      </c>
      <c r="AS49">
        <v>6.9715797119999996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19.754650634998715</v>
      </c>
      <c r="BB49">
        <f t="shared" si="0"/>
        <v>638.73368958020239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90.718113040446298</v>
      </c>
      <c r="L50">
        <v>69.999388848747614</v>
      </c>
      <c r="M50">
        <v>31.88659793814433</v>
      </c>
      <c r="N50">
        <v>51.881382560879814</v>
      </c>
      <c r="O50">
        <v>73.286006012420813</v>
      </c>
      <c r="P50">
        <v>27.525915784799825</v>
      </c>
      <c r="Q50">
        <v>0</v>
      </c>
      <c r="R50">
        <v>0</v>
      </c>
      <c r="S50">
        <v>0</v>
      </c>
      <c r="T50">
        <v>0</v>
      </c>
      <c r="U50">
        <v>51.762236713834149</v>
      </c>
      <c r="V50">
        <v>0</v>
      </c>
      <c r="W50">
        <v>5.0003903326403325</v>
      </c>
      <c r="X50">
        <v>15.003067624936328</v>
      </c>
      <c r="Y50">
        <v>0</v>
      </c>
      <c r="Z50">
        <v>2.8784289599999999</v>
      </c>
      <c r="AA50">
        <v>0</v>
      </c>
      <c r="AB50">
        <v>5.7374452800000002</v>
      </c>
      <c r="AC50">
        <v>3.6353023200000005</v>
      </c>
      <c r="AD50">
        <v>16.071074639999999</v>
      </c>
      <c r="AE50">
        <v>21.7125353952</v>
      </c>
      <c r="AF50">
        <v>19.8215</v>
      </c>
      <c r="AG50">
        <v>27.392491199999998</v>
      </c>
      <c r="AH50">
        <v>41.093133119999997</v>
      </c>
      <c r="AI50">
        <v>0</v>
      </c>
      <c r="AJ50">
        <v>0</v>
      </c>
      <c r="AK50">
        <v>0</v>
      </c>
      <c r="AL50">
        <v>44.211899999999993</v>
      </c>
      <c r="AM50">
        <v>0</v>
      </c>
      <c r="AN50">
        <v>0</v>
      </c>
      <c r="AO50">
        <v>12.654230400000001</v>
      </c>
      <c r="AP50">
        <v>5.0635368000000005</v>
      </c>
      <c r="AQ50">
        <v>21.572980000000001</v>
      </c>
      <c r="AR50">
        <v>12.6067968</v>
      </c>
      <c r="AS50">
        <v>6.9715797119999996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19.754581387030345</v>
      </c>
      <c r="BB50">
        <f t="shared" si="0"/>
        <v>638.73145209701909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88.006986156484061</v>
      </c>
      <c r="L51">
        <v>69.999388848747614</v>
      </c>
      <c r="M51">
        <v>31.88659793814433</v>
      </c>
      <c r="N51">
        <v>51.881382560879814</v>
      </c>
      <c r="O51">
        <v>73.286006012420813</v>
      </c>
      <c r="P51">
        <v>27.525915784799825</v>
      </c>
      <c r="Q51">
        <v>0</v>
      </c>
      <c r="R51">
        <v>0</v>
      </c>
      <c r="S51">
        <v>0</v>
      </c>
      <c r="T51">
        <v>0</v>
      </c>
      <c r="U51">
        <v>51.762236713834149</v>
      </c>
      <c r="V51">
        <v>0</v>
      </c>
      <c r="W51">
        <v>5.0003903326403325</v>
      </c>
      <c r="X51">
        <v>15.003067624936328</v>
      </c>
      <c r="Y51">
        <v>0</v>
      </c>
      <c r="Z51">
        <v>0</v>
      </c>
      <c r="AA51">
        <v>0</v>
      </c>
      <c r="AB51">
        <v>4.3909020000000005</v>
      </c>
      <c r="AC51">
        <v>3.6353023200000005</v>
      </c>
      <c r="AD51">
        <v>16.071074639999999</v>
      </c>
      <c r="AE51">
        <v>21.7125353952</v>
      </c>
      <c r="AF51">
        <v>19.8215</v>
      </c>
      <c r="AG51">
        <v>27.392491199999998</v>
      </c>
      <c r="AH51">
        <v>41.093133119999997</v>
      </c>
      <c r="AI51">
        <v>0</v>
      </c>
      <c r="AJ51">
        <v>0</v>
      </c>
      <c r="AK51">
        <v>0</v>
      </c>
      <c r="AL51">
        <v>44.211899999999993</v>
      </c>
      <c r="AM51">
        <v>0</v>
      </c>
      <c r="AN51">
        <v>0</v>
      </c>
      <c r="AO51">
        <v>12.654230400000001</v>
      </c>
      <c r="AP51">
        <v>5.0635368000000005</v>
      </c>
      <c r="AQ51">
        <v>21.572980000000001</v>
      </c>
      <c r="AR51">
        <v>11.637043199999995</v>
      </c>
      <c r="AS51">
        <v>6.9715797119999996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19.517405751615534</v>
      </c>
      <c r="BB51">
        <f t="shared" si="0"/>
        <v>631.06277500847159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88.006986156484061</v>
      </c>
      <c r="L52">
        <v>69.999388848747614</v>
      </c>
      <c r="M52">
        <v>31.88659793814433</v>
      </c>
      <c r="N52">
        <v>51.881382560879814</v>
      </c>
      <c r="O52">
        <v>73.286006012420813</v>
      </c>
      <c r="P52">
        <v>27.525915784799825</v>
      </c>
      <c r="Q52">
        <v>0</v>
      </c>
      <c r="R52">
        <v>0</v>
      </c>
      <c r="S52">
        <v>0</v>
      </c>
      <c r="T52">
        <v>0</v>
      </c>
      <c r="U52">
        <v>51.762236713834149</v>
      </c>
      <c r="V52">
        <v>0</v>
      </c>
      <c r="W52">
        <v>5.0003903326403325</v>
      </c>
      <c r="X52">
        <v>15.003067624936328</v>
      </c>
      <c r="Y52">
        <v>0</v>
      </c>
      <c r="Z52">
        <v>0</v>
      </c>
      <c r="AA52">
        <v>0</v>
      </c>
      <c r="AB52">
        <v>4.3909020000000005</v>
      </c>
      <c r="AC52">
        <v>3.6353023200000005</v>
      </c>
      <c r="AD52">
        <v>16.071074639999999</v>
      </c>
      <c r="AE52">
        <v>21.7125353952</v>
      </c>
      <c r="AF52">
        <v>19.8215</v>
      </c>
      <c r="AG52">
        <v>27.392491199999998</v>
      </c>
      <c r="AH52">
        <v>41.093133119999997</v>
      </c>
      <c r="AI52">
        <v>0</v>
      </c>
      <c r="AJ52">
        <v>0</v>
      </c>
      <c r="AK52">
        <v>0</v>
      </c>
      <c r="AL52">
        <v>44.211899999999993</v>
      </c>
      <c r="AM52">
        <v>0</v>
      </c>
      <c r="AN52">
        <v>0</v>
      </c>
      <c r="AO52">
        <v>12.654230400000001</v>
      </c>
      <c r="AP52">
        <v>5.0635368000000005</v>
      </c>
      <c r="AQ52">
        <v>21.572980000000001</v>
      </c>
      <c r="AR52">
        <v>11.637043199999995</v>
      </c>
      <c r="AS52">
        <v>6.9715797119999996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19.517405751615534</v>
      </c>
      <c r="BB52">
        <f t="shared" si="0"/>
        <v>631.06277500847159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88.599090687942635</v>
      </c>
      <c r="L53">
        <v>72.165797359257112</v>
      </c>
      <c r="M53">
        <v>31.88659793814433</v>
      </c>
      <c r="N53">
        <v>51.881382560879814</v>
      </c>
      <c r="O53">
        <v>73.286006012420813</v>
      </c>
      <c r="P53">
        <v>27.525915784799825</v>
      </c>
      <c r="Q53">
        <v>0</v>
      </c>
      <c r="R53">
        <v>0</v>
      </c>
      <c r="S53">
        <v>0</v>
      </c>
      <c r="T53">
        <v>0</v>
      </c>
      <c r="U53">
        <v>51.762236713834149</v>
      </c>
      <c r="V53">
        <v>0</v>
      </c>
      <c r="W53">
        <v>4.9997061027837253</v>
      </c>
      <c r="X53">
        <v>15.003067624936328</v>
      </c>
      <c r="Y53">
        <v>0</v>
      </c>
      <c r="Z53">
        <v>0</v>
      </c>
      <c r="AA53">
        <v>0</v>
      </c>
      <c r="AB53">
        <v>4.3909020000000005</v>
      </c>
      <c r="AC53">
        <v>3.6353023200000005</v>
      </c>
      <c r="AD53">
        <v>16.071074639999999</v>
      </c>
      <c r="AE53">
        <v>21.7125353952</v>
      </c>
      <c r="AF53">
        <v>19.8215</v>
      </c>
      <c r="AG53">
        <v>27.392491199999998</v>
      </c>
      <c r="AH53">
        <v>41.093133119999997</v>
      </c>
      <c r="AI53">
        <v>0</v>
      </c>
      <c r="AJ53">
        <v>0</v>
      </c>
      <c r="AK53">
        <v>0</v>
      </c>
      <c r="AL53">
        <v>44.211899999999993</v>
      </c>
      <c r="AM53">
        <v>0</v>
      </c>
      <c r="AN53">
        <v>0</v>
      </c>
      <c r="AO53">
        <v>12.654230400000001</v>
      </c>
      <c r="AP53">
        <v>5.0635368000000005</v>
      </c>
      <c r="AQ53">
        <v>21.572980000000001</v>
      </c>
      <c r="AR53">
        <v>11.637043199999995</v>
      </c>
      <c r="AS53">
        <v>6.9715797119999996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19.60014064139466</v>
      </c>
      <c r="BB53">
        <f t="shared" si="0"/>
        <v>633.73786893080398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88.601609407493726</v>
      </c>
      <c r="L54">
        <v>72.165797359257112</v>
      </c>
      <c r="M54">
        <v>31.88659793814433</v>
      </c>
      <c r="N54">
        <v>51.881382560879814</v>
      </c>
      <c r="O54">
        <v>73.286006012420813</v>
      </c>
      <c r="P54">
        <v>27.525915784799825</v>
      </c>
      <c r="Q54">
        <v>0</v>
      </c>
      <c r="R54">
        <v>0</v>
      </c>
      <c r="S54">
        <v>3.0505043725190841</v>
      </c>
      <c r="T54">
        <v>0</v>
      </c>
      <c r="U54">
        <v>51.762236713834149</v>
      </c>
      <c r="V54">
        <v>0</v>
      </c>
      <c r="W54">
        <v>4.9997061027837253</v>
      </c>
      <c r="X54">
        <v>15.003067624936328</v>
      </c>
      <c r="Y54">
        <v>0</v>
      </c>
      <c r="Z54">
        <v>0</v>
      </c>
      <c r="AA54">
        <v>0</v>
      </c>
      <c r="AB54">
        <v>4.3909020000000005</v>
      </c>
      <c r="AC54">
        <v>3.9149409600000005</v>
      </c>
      <c r="AD54">
        <v>16.071074639999999</v>
      </c>
      <c r="AE54">
        <v>21.7125353952</v>
      </c>
      <c r="AF54">
        <v>19.8215</v>
      </c>
      <c r="AG54">
        <v>27.392491199999998</v>
      </c>
      <c r="AH54">
        <v>41.093133119999997</v>
      </c>
      <c r="AI54">
        <v>0</v>
      </c>
      <c r="AJ54">
        <v>0</v>
      </c>
      <c r="AK54">
        <v>0</v>
      </c>
      <c r="AL54">
        <v>44.211899999999993</v>
      </c>
      <c r="AM54">
        <v>0</v>
      </c>
      <c r="AN54">
        <v>0</v>
      </c>
      <c r="AO54">
        <v>12.654230400000001</v>
      </c>
      <c r="AP54">
        <v>5.0635368000000005</v>
      </c>
      <c r="AQ54">
        <v>21.572980000000001</v>
      </c>
      <c r="AR54">
        <v>11.637043199999995</v>
      </c>
      <c r="AS54">
        <v>6.9715797119999996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19.700120142793068</v>
      </c>
      <c r="BB54">
        <f t="shared" si="0"/>
        <v>636.97055116147578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90.723703894746009</v>
      </c>
      <c r="L55">
        <v>72.165797359257112</v>
      </c>
      <c r="M55">
        <v>31.88659793814433</v>
      </c>
      <c r="N55">
        <v>51.881382560879814</v>
      </c>
      <c r="O55">
        <v>73.286006012420813</v>
      </c>
      <c r="P55">
        <v>27.525915784799825</v>
      </c>
      <c r="Q55">
        <v>0</v>
      </c>
      <c r="R55">
        <v>0</v>
      </c>
      <c r="S55">
        <v>3.4040494610463408</v>
      </c>
      <c r="T55">
        <v>0</v>
      </c>
      <c r="U55">
        <v>51.762236713834149</v>
      </c>
      <c r="V55">
        <v>0</v>
      </c>
      <c r="W55">
        <v>4.9997061027837253</v>
      </c>
      <c r="X55">
        <v>15.003067624936328</v>
      </c>
      <c r="Y55">
        <v>0</v>
      </c>
      <c r="Z55">
        <v>0</v>
      </c>
      <c r="AA55">
        <v>0</v>
      </c>
      <c r="AB55">
        <v>4.3909020000000005</v>
      </c>
      <c r="AC55">
        <v>4.2505073280000012</v>
      </c>
      <c r="AD55">
        <v>16.071074639999999</v>
      </c>
      <c r="AE55">
        <v>21.7125353952</v>
      </c>
      <c r="AF55">
        <v>19.8215</v>
      </c>
      <c r="AG55">
        <v>27.392491199999998</v>
      </c>
      <c r="AH55">
        <v>41.093133119999997</v>
      </c>
      <c r="AI55">
        <v>0</v>
      </c>
      <c r="AJ55">
        <v>0</v>
      </c>
      <c r="AK55">
        <v>0</v>
      </c>
      <c r="AL55">
        <v>44.211899999999993</v>
      </c>
      <c r="AM55">
        <v>0</v>
      </c>
      <c r="AN55">
        <v>0</v>
      </c>
      <c r="AO55">
        <v>12.654230400000001</v>
      </c>
      <c r="AP55">
        <v>5.0635368000000005</v>
      </c>
      <c r="AQ55">
        <v>21.572980000000001</v>
      </c>
      <c r="AR55">
        <v>11.637043199999995</v>
      </c>
      <c r="AS55">
        <v>6.9715797119999996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19.784456589330645</v>
      </c>
      <c r="BB55">
        <f t="shared" si="0"/>
        <v>639.69742065871776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90.721139710751004</v>
      </c>
      <c r="L56">
        <v>72.165797359257112</v>
      </c>
      <c r="M56">
        <v>31.88659793814433</v>
      </c>
      <c r="N56">
        <v>51.881382560879814</v>
      </c>
      <c r="O56">
        <v>73.286006012420813</v>
      </c>
      <c r="P56">
        <v>27.525915784799825</v>
      </c>
      <c r="Q56">
        <v>0</v>
      </c>
      <c r="R56">
        <v>0</v>
      </c>
      <c r="S56">
        <v>3.4040494610463408</v>
      </c>
      <c r="T56">
        <v>0</v>
      </c>
      <c r="U56">
        <v>51.762236713834149</v>
      </c>
      <c r="V56">
        <v>0</v>
      </c>
      <c r="W56">
        <v>4.9997061027837253</v>
      </c>
      <c r="X56">
        <v>15.003067624936328</v>
      </c>
      <c r="Y56">
        <v>0</v>
      </c>
      <c r="Z56">
        <v>0</v>
      </c>
      <c r="AA56">
        <v>0</v>
      </c>
      <c r="AB56">
        <v>4.3909020000000005</v>
      </c>
      <c r="AC56">
        <v>4.2505073280000012</v>
      </c>
      <c r="AD56">
        <v>16.071074639999999</v>
      </c>
      <c r="AE56">
        <v>21.7125353952</v>
      </c>
      <c r="AF56">
        <v>19.8215</v>
      </c>
      <c r="AG56">
        <v>27.392491199999998</v>
      </c>
      <c r="AH56">
        <v>41.093133119999997</v>
      </c>
      <c r="AI56">
        <v>0</v>
      </c>
      <c r="AJ56">
        <v>0</v>
      </c>
      <c r="AK56">
        <v>0</v>
      </c>
      <c r="AL56">
        <v>44.211899999999993</v>
      </c>
      <c r="AM56">
        <v>0</v>
      </c>
      <c r="AN56">
        <v>0</v>
      </c>
      <c r="AO56">
        <v>12.654230400000001</v>
      </c>
      <c r="AP56">
        <v>5.0635368000000005</v>
      </c>
      <c r="AQ56">
        <v>21.572980000000001</v>
      </c>
      <c r="AR56">
        <v>11.637043199999995</v>
      </c>
      <c r="AS56">
        <v>6.9715797119999996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19.784379702145685</v>
      </c>
      <c r="BB56">
        <f t="shared" si="0"/>
        <v>639.69493336190772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90.723703894746009</v>
      </c>
      <c r="L57">
        <v>72.165797359257112</v>
      </c>
      <c r="M57">
        <v>31.88659793814433</v>
      </c>
      <c r="N57">
        <v>51.881382560879814</v>
      </c>
      <c r="O57">
        <v>73.286006012420813</v>
      </c>
      <c r="P57">
        <v>27.525915784799825</v>
      </c>
      <c r="Q57">
        <v>0</v>
      </c>
      <c r="R57">
        <v>0</v>
      </c>
      <c r="S57">
        <v>3.4040494610463408</v>
      </c>
      <c r="T57">
        <v>0</v>
      </c>
      <c r="U57">
        <v>51.762236713834149</v>
      </c>
      <c r="V57">
        <v>0</v>
      </c>
      <c r="W57">
        <v>4.9997061027837253</v>
      </c>
      <c r="X57">
        <v>15.003067624936328</v>
      </c>
      <c r="Y57">
        <v>0</v>
      </c>
      <c r="Z57">
        <v>0</v>
      </c>
      <c r="AA57">
        <v>0</v>
      </c>
      <c r="AB57">
        <v>4.3909020000000005</v>
      </c>
      <c r="AC57">
        <v>4.2505073280000012</v>
      </c>
      <c r="AD57">
        <v>16.071074639999999</v>
      </c>
      <c r="AE57">
        <v>21.7125353952</v>
      </c>
      <c r="AF57">
        <v>19.8215</v>
      </c>
      <c r="AG57">
        <v>27.392491199999998</v>
      </c>
      <c r="AH57">
        <v>41.093133119999997</v>
      </c>
      <c r="AI57">
        <v>0</v>
      </c>
      <c r="AJ57">
        <v>0</v>
      </c>
      <c r="AK57">
        <v>0</v>
      </c>
      <c r="AL57">
        <v>44.211899999999993</v>
      </c>
      <c r="AM57">
        <v>0</v>
      </c>
      <c r="AN57">
        <v>0</v>
      </c>
      <c r="AO57">
        <v>12.654230400000001</v>
      </c>
      <c r="AP57">
        <v>5.0635368000000005</v>
      </c>
      <c r="AQ57">
        <v>21.572980000000001</v>
      </c>
      <c r="AR57">
        <v>11.637043199999995</v>
      </c>
      <c r="AS57">
        <v>6.9715797119999996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19.784456589330645</v>
      </c>
      <c r="BB57">
        <f t="shared" si="0"/>
        <v>639.69742065871776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90.721139710751004</v>
      </c>
      <c r="L58">
        <v>72.165797359257112</v>
      </c>
      <c r="M58">
        <v>31.88659793814433</v>
      </c>
      <c r="N58">
        <v>51.881382560879814</v>
      </c>
      <c r="O58">
        <v>73.286006012420813</v>
      </c>
      <c r="P58">
        <v>27.525915784799825</v>
      </c>
      <c r="Q58">
        <v>0</v>
      </c>
      <c r="R58">
        <v>0</v>
      </c>
      <c r="S58">
        <v>3.4040494610463408</v>
      </c>
      <c r="T58">
        <v>0</v>
      </c>
      <c r="U58">
        <v>51.762236713834149</v>
      </c>
      <c r="V58">
        <v>0</v>
      </c>
      <c r="W58">
        <v>4.9997061027837253</v>
      </c>
      <c r="X58">
        <v>15.003067624936328</v>
      </c>
      <c r="Y58">
        <v>0</v>
      </c>
      <c r="Z58">
        <v>0</v>
      </c>
      <c r="AA58">
        <v>0</v>
      </c>
      <c r="AB58">
        <v>4.3909020000000005</v>
      </c>
      <c r="AC58">
        <v>4.2505073280000012</v>
      </c>
      <c r="AD58">
        <v>16.071074639999999</v>
      </c>
      <c r="AE58">
        <v>21.7125353952</v>
      </c>
      <c r="AF58">
        <v>19.8215</v>
      </c>
      <c r="AG58">
        <v>27.392491199999998</v>
      </c>
      <c r="AH58">
        <v>46.500124319999998</v>
      </c>
      <c r="AI58">
        <v>0</v>
      </c>
      <c r="AJ58">
        <v>0</v>
      </c>
      <c r="AK58">
        <v>0</v>
      </c>
      <c r="AL58">
        <v>44.211899999999993</v>
      </c>
      <c r="AM58">
        <v>0</v>
      </c>
      <c r="AN58">
        <v>0</v>
      </c>
      <c r="AO58">
        <v>12.654230400000001</v>
      </c>
      <c r="AP58">
        <v>5.0635368000000005</v>
      </c>
      <c r="AQ58">
        <v>32.359470000000002</v>
      </c>
      <c r="AR58">
        <v>11.637043199999995</v>
      </c>
      <c r="AS58">
        <v>6.9715797119999996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20.270184138145694</v>
      </c>
      <c r="BB58">
        <f t="shared" si="0"/>
        <v>655.40261012590759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90.723703894746009</v>
      </c>
      <c r="L59">
        <v>69.999466715704315</v>
      </c>
      <c r="M59">
        <v>31.88659793814433</v>
      </c>
      <c r="N59">
        <v>51.881382560879814</v>
      </c>
      <c r="O59">
        <v>73.286006012420813</v>
      </c>
      <c r="P59">
        <v>27.525915784799825</v>
      </c>
      <c r="Q59">
        <v>0</v>
      </c>
      <c r="R59">
        <v>0</v>
      </c>
      <c r="S59">
        <v>3.4040494610463408</v>
      </c>
      <c r="T59">
        <v>0</v>
      </c>
      <c r="U59">
        <v>51.762236713834149</v>
      </c>
      <c r="V59">
        <v>0</v>
      </c>
      <c r="W59">
        <v>4.9997061027837253</v>
      </c>
      <c r="X59">
        <v>15.003067624936328</v>
      </c>
      <c r="Y59">
        <v>0</v>
      </c>
      <c r="Z59">
        <v>0</v>
      </c>
      <c r="AA59">
        <v>0</v>
      </c>
      <c r="AB59">
        <v>4.3909020000000005</v>
      </c>
      <c r="AC59">
        <v>4.2505073280000012</v>
      </c>
      <c r="AD59">
        <v>16.071074639999999</v>
      </c>
      <c r="AE59">
        <v>21.7125353952</v>
      </c>
      <c r="AF59">
        <v>19.8215</v>
      </c>
      <c r="AG59">
        <v>27.392491199999998</v>
      </c>
      <c r="AH59">
        <v>51.366416399999999</v>
      </c>
      <c r="AI59">
        <v>0</v>
      </c>
      <c r="AJ59">
        <v>0</v>
      </c>
      <c r="AK59">
        <v>0</v>
      </c>
      <c r="AL59">
        <v>44.211899999999993</v>
      </c>
      <c r="AM59">
        <v>0</v>
      </c>
      <c r="AN59">
        <v>0</v>
      </c>
      <c r="AO59">
        <v>12.654230400000001</v>
      </c>
      <c r="AP59">
        <v>5.0635368000000005</v>
      </c>
      <c r="AQ59">
        <v>32.359470000000002</v>
      </c>
      <c r="AR59">
        <v>14.546303999999997</v>
      </c>
      <c r="AS59">
        <v>14.297646528000001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20.658319588258308</v>
      </c>
      <c r="BB59">
        <f t="shared" si="0"/>
        <v>667.95232791223725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90.721139710751004</v>
      </c>
      <c r="L60">
        <v>69.999526982943436</v>
      </c>
      <c r="M60">
        <v>31.88659793814433</v>
      </c>
      <c r="N60">
        <v>51.881382560879814</v>
      </c>
      <c r="O60">
        <v>73.286006012420813</v>
      </c>
      <c r="P60">
        <v>27.525915784799825</v>
      </c>
      <c r="Q60">
        <v>0</v>
      </c>
      <c r="R60">
        <v>0</v>
      </c>
      <c r="S60">
        <v>3.4040494610463408</v>
      </c>
      <c r="T60">
        <v>0</v>
      </c>
      <c r="U60">
        <v>51.762236713834149</v>
      </c>
      <c r="V60">
        <v>0</v>
      </c>
      <c r="W60">
        <v>4.9997061027837253</v>
      </c>
      <c r="X60">
        <v>15.003067624936328</v>
      </c>
      <c r="Y60">
        <v>0</v>
      </c>
      <c r="Z60">
        <v>0</v>
      </c>
      <c r="AA60">
        <v>0</v>
      </c>
      <c r="AB60">
        <v>4.3909020000000005</v>
      </c>
      <c r="AC60">
        <v>4.2505073280000012</v>
      </c>
      <c r="AD60">
        <v>16.071074639999999</v>
      </c>
      <c r="AE60">
        <v>21.7125353952</v>
      </c>
      <c r="AF60">
        <v>19.8215</v>
      </c>
      <c r="AG60">
        <v>27.392491199999998</v>
      </c>
      <c r="AH60">
        <v>51.366416399999999</v>
      </c>
      <c r="AI60">
        <v>0</v>
      </c>
      <c r="AJ60">
        <v>0</v>
      </c>
      <c r="AK60">
        <v>0</v>
      </c>
      <c r="AL60">
        <v>44.211899999999993</v>
      </c>
      <c r="AM60">
        <v>0</v>
      </c>
      <c r="AN60">
        <v>0</v>
      </c>
      <c r="AO60">
        <v>12.654230400000001</v>
      </c>
      <c r="AP60">
        <v>5.0635368000000005</v>
      </c>
      <c r="AQ60">
        <v>32.359470000000002</v>
      </c>
      <c r="AR60">
        <v>14.546303999999997</v>
      </c>
      <c r="AS60">
        <v>14.297646528000001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20.658244509090522</v>
      </c>
      <c r="BB60">
        <f t="shared" si="0"/>
        <v>667.94989907464924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90.723703894746009</v>
      </c>
      <c r="L61">
        <v>69.99957501151448</v>
      </c>
      <c r="M61">
        <v>31.88659793814433</v>
      </c>
      <c r="N61">
        <v>51.881382560879814</v>
      </c>
      <c r="O61">
        <v>73.286006012420813</v>
      </c>
      <c r="P61">
        <v>27.525915784799825</v>
      </c>
      <c r="Q61">
        <v>0</v>
      </c>
      <c r="R61">
        <v>0</v>
      </c>
      <c r="S61">
        <v>3.4040494610463408</v>
      </c>
      <c r="T61">
        <v>0</v>
      </c>
      <c r="U61">
        <v>51.762236713834149</v>
      </c>
      <c r="V61">
        <v>9.1026698113333335</v>
      </c>
      <c r="W61">
        <v>15.280139015706807</v>
      </c>
      <c r="X61">
        <v>64.793814302913418</v>
      </c>
      <c r="Y61">
        <v>0</v>
      </c>
      <c r="Z61">
        <v>2.8784289599999999</v>
      </c>
      <c r="AA61">
        <v>0</v>
      </c>
      <c r="AB61">
        <v>4.3909020000000005</v>
      </c>
      <c r="AC61">
        <v>4.2505073280000012</v>
      </c>
      <c r="AD61">
        <v>16.071074639999999</v>
      </c>
      <c r="AE61">
        <v>21.7125353952</v>
      </c>
      <c r="AF61">
        <v>19.8215</v>
      </c>
      <c r="AG61">
        <v>27.392491199999998</v>
      </c>
      <c r="AH61">
        <v>51.366416399999999</v>
      </c>
      <c r="AI61">
        <v>0</v>
      </c>
      <c r="AJ61">
        <v>0</v>
      </c>
      <c r="AK61">
        <v>0</v>
      </c>
      <c r="AL61">
        <v>44.211899999999993</v>
      </c>
      <c r="AM61">
        <v>0</v>
      </c>
      <c r="AN61">
        <v>0</v>
      </c>
      <c r="AO61">
        <v>12.654230400000001</v>
      </c>
      <c r="AP61">
        <v>5.0635368000000005</v>
      </c>
      <c r="AQ61">
        <v>32.359470000000002</v>
      </c>
      <c r="AR61">
        <v>14.546303999999997</v>
      </c>
      <c r="AS61">
        <v>14.297646528000001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22.819891023754757</v>
      </c>
      <c r="BB61">
        <f t="shared" si="0"/>
        <v>737.84314313478444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90.721139710751004</v>
      </c>
      <c r="L62">
        <v>69.99957501151448</v>
      </c>
      <c r="M62">
        <v>31.88659793814433</v>
      </c>
      <c r="N62">
        <v>51.881382560879814</v>
      </c>
      <c r="O62">
        <v>73.286006012420813</v>
      </c>
      <c r="P62">
        <v>27.525915784799825</v>
      </c>
      <c r="Q62">
        <v>0</v>
      </c>
      <c r="R62">
        <v>0</v>
      </c>
      <c r="S62">
        <v>3.4040494610463408</v>
      </c>
      <c r="T62">
        <v>0</v>
      </c>
      <c r="U62">
        <v>51.762236713834149</v>
      </c>
      <c r="V62">
        <v>9.1026698113333335</v>
      </c>
      <c r="W62">
        <v>15.280139015706807</v>
      </c>
      <c r="X62">
        <v>64.793814302913418</v>
      </c>
      <c r="Y62">
        <v>0</v>
      </c>
      <c r="Z62">
        <v>2.8784289599999999</v>
      </c>
      <c r="AA62">
        <v>0</v>
      </c>
      <c r="AB62">
        <v>4.3909020000000005</v>
      </c>
      <c r="AC62">
        <v>4.2505073280000012</v>
      </c>
      <c r="AD62">
        <v>16.071074639999999</v>
      </c>
      <c r="AE62">
        <v>21.7125353952</v>
      </c>
      <c r="AF62">
        <v>19.8215</v>
      </c>
      <c r="AG62">
        <v>27.392491199999998</v>
      </c>
      <c r="AH62">
        <v>51.366416399999999</v>
      </c>
      <c r="AI62">
        <v>0</v>
      </c>
      <c r="AJ62">
        <v>0</v>
      </c>
      <c r="AK62">
        <v>0</v>
      </c>
      <c r="AL62">
        <v>44.211899999999993</v>
      </c>
      <c r="AM62">
        <v>0</v>
      </c>
      <c r="AN62">
        <v>0</v>
      </c>
      <c r="AO62">
        <v>12.654230400000001</v>
      </c>
      <c r="AP62">
        <v>5.0635368000000005</v>
      </c>
      <c r="AQ62">
        <v>32.359470000000002</v>
      </c>
      <c r="AR62">
        <v>14.546303999999997</v>
      </c>
      <c r="AS62">
        <v>9.3348270719999995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22.670929728569796</v>
      </c>
      <c r="BB62">
        <f t="shared" si="0"/>
        <v>733.02672078997443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90.723703894746009</v>
      </c>
      <c r="L63">
        <v>69.99957501151448</v>
      </c>
      <c r="M63">
        <v>31.88659793814433</v>
      </c>
      <c r="N63">
        <v>51.881382560879814</v>
      </c>
      <c r="O63">
        <v>73.286006012420813</v>
      </c>
      <c r="P63">
        <v>27.525915784799825</v>
      </c>
      <c r="Q63">
        <v>0</v>
      </c>
      <c r="R63">
        <v>0</v>
      </c>
      <c r="S63">
        <v>3.4040494610463408</v>
      </c>
      <c r="T63">
        <v>0</v>
      </c>
      <c r="U63">
        <v>51.762236713834149</v>
      </c>
      <c r="V63">
        <v>9.1026698113333335</v>
      </c>
      <c r="W63">
        <v>15.280139015706807</v>
      </c>
      <c r="X63">
        <v>64.793814302913418</v>
      </c>
      <c r="Y63">
        <v>0</v>
      </c>
      <c r="Z63">
        <v>2.8784289599999999</v>
      </c>
      <c r="AA63">
        <v>0</v>
      </c>
      <c r="AB63">
        <v>4.3909020000000005</v>
      </c>
      <c r="AC63">
        <v>4.2505073280000012</v>
      </c>
      <c r="AD63">
        <v>16.071074639999999</v>
      </c>
      <c r="AE63">
        <v>21.7125353952</v>
      </c>
      <c r="AF63">
        <v>19.8215</v>
      </c>
      <c r="AG63">
        <v>27.392491199999998</v>
      </c>
      <c r="AH63">
        <v>51.366416399999999</v>
      </c>
      <c r="AI63">
        <v>0</v>
      </c>
      <c r="AJ63">
        <v>0</v>
      </c>
      <c r="AK63">
        <v>0</v>
      </c>
      <c r="AL63">
        <v>44.211899999999993</v>
      </c>
      <c r="AM63">
        <v>0</v>
      </c>
      <c r="AN63">
        <v>0</v>
      </c>
      <c r="AO63">
        <v>12.654230400000001</v>
      </c>
      <c r="AP63">
        <v>5.0635368000000005</v>
      </c>
      <c r="AQ63">
        <v>43.145960000000002</v>
      </c>
      <c r="AR63">
        <v>12.6067968</v>
      </c>
      <c r="AS63">
        <v>9.3348270719999995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22.936416099754755</v>
      </c>
      <c r="BB63">
        <f t="shared" si="0"/>
        <v>741.6107814027846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90.721139710751004</v>
      </c>
      <c r="L64">
        <v>69.9996400690587</v>
      </c>
      <c r="M64">
        <v>31.88659793814433</v>
      </c>
      <c r="N64">
        <v>51.881382560879814</v>
      </c>
      <c r="O64">
        <v>73.286006012420813</v>
      </c>
      <c r="P64">
        <v>27.525915784799825</v>
      </c>
      <c r="Q64">
        <v>0</v>
      </c>
      <c r="R64">
        <v>0</v>
      </c>
      <c r="S64">
        <v>3.4040494610463408</v>
      </c>
      <c r="T64">
        <v>0</v>
      </c>
      <c r="U64">
        <v>51.762236713834149</v>
      </c>
      <c r="V64">
        <v>9.1026698113333335</v>
      </c>
      <c r="W64">
        <v>15.280139015706807</v>
      </c>
      <c r="X64">
        <v>64.793814302913418</v>
      </c>
      <c r="Y64">
        <v>0</v>
      </c>
      <c r="Z64">
        <v>2.8784289599999999</v>
      </c>
      <c r="AA64">
        <v>0</v>
      </c>
      <c r="AB64">
        <v>4.3909020000000005</v>
      </c>
      <c r="AC64">
        <v>4.2505073280000012</v>
      </c>
      <c r="AD64">
        <v>16.071074639999999</v>
      </c>
      <c r="AE64">
        <v>21.7125353952</v>
      </c>
      <c r="AF64">
        <v>19.8215</v>
      </c>
      <c r="AG64">
        <v>27.392491199999998</v>
      </c>
      <c r="AH64">
        <v>51.366416399999999</v>
      </c>
      <c r="AI64">
        <v>0</v>
      </c>
      <c r="AJ64">
        <v>0</v>
      </c>
      <c r="AK64">
        <v>0</v>
      </c>
      <c r="AL64">
        <v>44.211899999999993</v>
      </c>
      <c r="AM64">
        <v>0</v>
      </c>
      <c r="AN64">
        <v>0</v>
      </c>
      <c r="AO64">
        <v>12.654230400000001</v>
      </c>
      <c r="AP64">
        <v>5.0635368000000005</v>
      </c>
      <c r="AQ64">
        <v>43.145960000000002</v>
      </c>
      <c r="AR64">
        <v>12.6067968</v>
      </c>
      <c r="AS64">
        <v>9.3348270719999995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22.936341164296113</v>
      </c>
      <c r="BB64">
        <f t="shared" si="0"/>
        <v>741.60835721179239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90.723703894746009</v>
      </c>
      <c r="L65">
        <v>69.9996400690587</v>
      </c>
      <c r="M65">
        <v>31.88659793814433</v>
      </c>
      <c r="N65">
        <v>51.881382560879814</v>
      </c>
      <c r="O65">
        <v>73.286006012420813</v>
      </c>
      <c r="P65">
        <v>27.525915784799825</v>
      </c>
      <c r="Q65">
        <v>0</v>
      </c>
      <c r="R65">
        <v>0</v>
      </c>
      <c r="S65">
        <v>3.6983867145969493</v>
      </c>
      <c r="T65">
        <v>0</v>
      </c>
      <c r="U65">
        <v>51.762236713834149</v>
      </c>
      <c r="V65">
        <v>9.1026698113333335</v>
      </c>
      <c r="W65">
        <v>15.280139015706807</v>
      </c>
      <c r="X65">
        <v>64.793814302913418</v>
      </c>
      <c r="Y65">
        <v>0</v>
      </c>
      <c r="Z65">
        <v>2.8784289599999999</v>
      </c>
      <c r="AA65">
        <v>0</v>
      </c>
      <c r="AB65">
        <v>4.3909020000000005</v>
      </c>
      <c r="AC65">
        <v>4.2505073280000012</v>
      </c>
      <c r="AD65">
        <v>16.071074639999999</v>
      </c>
      <c r="AE65">
        <v>21.7125353952</v>
      </c>
      <c r="AF65">
        <v>19.8215</v>
      </c>
      <c r="AG65">
        <v>27.392491199999998</v>
      </c>
      <c r="AH65">
        <v>51.366416399999999</v>
      </c>
      <c r="AI65">
        <v>0</v>
      </c>
      <c r="AJ65">
        <v>0</v>
      </c>
      <c r="AK65">
        <v>0</v>
      </c>
      <c r="AL65">
        <v>44.211899999999993</v>
      </c>
      <c r="AM65">
        <v>0</v>
      </c>
      <c r="AN65">
        <v>0</v>
      </c>
      <c r="AO65">
        <v>12.654230400000001</v>
      </c>
      <c r="AP65">
        <v>5.0635368000000005</v>
      </c>
      <c r="AQ65">
        <v>43.145960000000002</v>
      </c>
      <c r="AR65">
        <v>12.6067968</v>
      </c>
      <c r="AS65">
        <v>9.3348270719999995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22.94524805825532</v>
      </c>
      <c r="BB65">
        <f t="shared" si="0"/>
        <v>741.89635175537899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90.721139710751004</v>
      </c>
      <c r="L66">
        <v>69.9996400690587</v>
      </c>
      <c r="M66">
        <v>31.88659793814433</v>
      </c>
      <c r="N66">
        <v>51.881382560879814</v>
      </c>
      <c r="O66">
        <v>73.286006012420813</v>
      </c>
      <c r="P66">
        <v>27.525915784799825</v>
      </c>
      <c r="Q66">
        <v>0</v>
      </c>
      <c r="R66">
        <v>0</v>
      </c>
      <c r="S66">
        <v>3.6983867145969493</v>
      </c>
      <c r="T66">
        <v>0</v>
      </c>
      <c r="U66">
        <v>51.762236713834149</v>
      </c>
      <c r="V66">
        <v>9.1026698113333335</v>
      </c>
      <c r="W66">
        <v>15.280139015706807</v>
      </c>
      <c r="X66">
        <v>64.793814302913418</v>
      </c>
      <c r="Y66">
        <v>0</v>
      </c>
      <c r="Z66">
        <v>2.8784289599999999</v>
      </c>
      <c r="AA66">
        <v>0</v>
      </c>
      <c r="AB66">
        <v>5.7374452800000002</v>
      </c>
      <c r="AC66">
        <v>4.2505073280000012</v>
      </c>
      <c r="AD66">
        <v>16.071074639999999</v>
      </c>
      <c r="AE66">
        <v>21.7125353952</v>
      </c>
      <c r="AF66">
        <v>19.8215</v>
      </c>
      <c r="AG66">
        <v>27.392491199999998</v>
      </c>
      <c r="AH66">
        <v>51.366416399999999</v>
      </c>
      <c r="AI66">
        <v>0</v>
      </c>
      <c r="AJ66">
        <v>0</v>
      </c>
      <c r="AK66">
        <v>0</v>
      </c>
      <c r="AL66">
        <v>44.211899999999993</v>
      </c>
      <c r="AM66">
        <v>0</v>
      </c>
      <c r="AN66">
        <v>0</v>
      </c>
      <c r="AO66">
        <v>12.654230400000001</v>
      </c>
      <c r="AP66">
        <v>5.0635368000000005</v>
      </c>
      <c r="AQ66">
        <v>43.145960000000002</v>
      </c>
      <c r="AR66">
        <v>12.6067968</v>
      </c>
      <c r="AS66">
        <v>9.3348270719999995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22.985567469470357</v>
      </c>
      <c r="BB66">
        <f t="shared" si="0"/>
        <v>743.20001144016885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90.72489871895425</v>
      </c>
      <c r="L67">
        <v>69.9996400690587</v>
      </c>
      <c r="M67">
        <v>31.88659793814433</v>
      </c>
      <c r="N67">
        <v>51.881382560879814</v>
      </c>
      <c r="O67">
        <v>73.286006012420813</v>
      </c>
      <c r="P67">
        <v>27.525915784799825</v>
      </c>
      <c r="Q67">
        <v>0</v>
      </c>
      <c r="R67">
        <v>0</v>
      </c>
      <c r="S67">
        <v>2.1953488166259167</v>
      </c>
      <c r="T67">
        <v>0</v>
      </c>
      <c r="U67">
        <v>51.762236713834149</v>
      </c>
      <c r="V67">
        <v>9.1026698113333335</v>
      </c>
      <c r="W67">
        <v>15.280139015706807</v>
      </c>
      <c r="X67">
        <v>64.793814302913418</v>
      </c>
      <c r="Y67">
        <v>0</v>
      </c>
      <c r="Z67">
        <v>2.8784289599999999</v>
      </c>
      <c r="AA67">
        <v>0</v>
      </c>
      <c r="AB67">
        <v>5.7374452800000002</v>
      </c>
      <c r="AC67">
        <v>4.2505073280000012</v>
      </c>
      <c r="AD67">
        <v>16.071074639999999</v>
      </c>
      <c r="AE67">
        <v>21.7125353952</v>
      </c>
      <c r="AF67">
        <v>19.8215</v>
      </c>
      <c r="AG67">
        <v>27.392491199999998</v>
      </c>
      <c r="AH67">
        <v>51.366416399999999</v>
      </c>
      <c r="AI67">
        <v>0</v>
      </c>
      <c r="AJ67">
        <v>0</v>
      </c>
      <c r="AK67">
        <v>0</v>
      </c>
      <c r="AL67">
        <v>36.409800000000004</v>
      </c>
      <c r="AM67">
        <v>0</v>
      </c>
      <c r="AN67">
        <v>0</v>
      </c>
      <c r="AO67">
        <v>12.654230400000001</v>
      </c>
      <c r="AP67">
        <v>2.5317684000000003</v>
      </c>
      <c r="AQ67">
        <v>43.145960000000002</v>
      </c>
      <c r="AR67">
        <v>10.667289600000002</v>
      </c>
      <c r="AS67">
        <v>10.04380128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22.593656743719215</v>
      </c>
      <c r="BB67">
        <f t="shared" si="0"/>
        <v>730.52824188415241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90.721223041394339</v>
      </c>
      <c r="L68">
        <v>69.9996400690587</v>
      </c>
      <c r="M68">
        <v>31.88659793814433</v>
      </c>
      <c r="N68">
        <v>51.881382560879814</v>
      </c>
      <c r="O68">
        <v>73.286006012420813</v>
      </c>
      <c r="P68">
        <v>27.525915784799825</v>
      </c>
      <c r="Q68">
        <v>0</v>
      </c>
      <c r="R68">
        <v>0</v>
      </c>
      <c r="S68">
        <v>2.1953488166259167</v>
      </c>
      <c r="T68">
        <v>0</v>
      </c>
      <c r="U68">
        <v>51.762236713834149</v>
      </c>
      <c r="V68">
        <v>9.1026698113333335</v>
      </c>
      <c r="W68">
        <v>15.280139015706807</v>
      </c>
      <c r="X68">
        <v>64.793814302913418</v>
      </c>
      <c r="Y68">
        <v>0</v>
      </c>
      <c r="Z68">
        <v>2.8784289599999999</v>
      </c>
      <c r="AA68">
        <v>0</v>
      </c>
      <c r="AB68">
        <v>5.7374452800000002</v>
      </c>
      <c r="AC68">
        <v>4.2505073280000012</v>
      </c>
      <c r="AD68">
        <v>16.071074639999999</v>
      </c>
      <c r="AE68">
        <v>21.7125353952</v>
      </c>
      <c r="AF68">
        <v>19.8215</v>
      </c>
      <c r="AG68">
        <v>27.392491199999998</v>
      </c>
      <c r="AH68">
        <v>51.366416399999999</v>
      </c>
      <c r="AI68">
        <v>0</v>
      </c>
      <c r="AJ68">
        <v>0</v>
      </c>
      <c r="AK68">
        <v>0</v>
      </c>
      <c r="AL68">
        <v>36.409800000000004</v>
      </c>
      <c r="AM68">
        <v>0</v>
      </c>
      <c r="AN68">
        <v>0</v>
      </c>
      <c r="AO68">
        <v>12.654230400000001</v>
      </c>
      <c r="AP68">
        <v>2.5317684000000003</v>
      </c>
      <c r="AQ68">
        <v>43.145960000000002</v>
      </c>
      <c r="AR68">
        <v>10.667289600000002</v>
      </c>
      <c r="AS68">
        <v>10.04380128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22.593546312346668</v>
      </c>
      <c r="BB68">
        <f t="shared" ref="BB68:BB99" si="1">SUM(B68:AZ68)-BA68</f>
        <v>730.52467663796483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123.00675390991987</v>
      </c>
      <c r="L69">
        <v>69.9996400690587</v>
      </c>
      <c r="M69">
        <v>31.88659793814433</v>
      </c>
      <c r="N69">
        <v>51.881382560879814</v>
      </c>
      <c r="O69">
        <v>73.286006012420813</v>
      </c>
      <c r="P69">
        <v>27.525915784799825</v>
      </c>
      <c r="Q69">
        <v>9.5846043470483</v>
      </c>
      <c r="R69">
        <v>18.614412481426449</v>
      </c>
      <c r="S69">
        <v>11.584984819734345</v>
      </c>
      <c r="T69">
        <v>0</v>
      </c>
      <c r="U69">
        <v>51.762236713834149</v>
      </c>
      <c r="V69">
        <v>9.1026698113333335</v>
      </c>
      <c r="W69">
        <v>15.280139015706807</v>
      </c>
      <c r="X69">
        <v>64.793814302913418</v>
      </c>
      <c r="Y69">
        <v>0</v>
      </c>
      <c r="Z69">
        <v>2.8784289599999999</v>
      </c>
      <c r="AA69">
        <v>0</v>
      </c>
      <c r="AB69">
        <v>5.7374452800000002</v>
      </c>
      <c r="AC69">
        <v>4.2505073280000012</v>
      </c>
      <c r="AD69">
        <v>16.071074639999999</v>
      </c>
      <c r="AE69">
        <v>21.7125353952</v>
      </c>
      <c r="AF69">
        <v>19.8215</v>
      </c>
      <c r="AG69">
        <v>27.392491199999998</v>
      </c>
      <c r="AH69">
        <v>51.366416399999999</v>
      </c>
      <c r="AI69">
        <v>0</v>
      </c>
      <c r="AJ69">
        <v>0</v>
      </c>
      <c r="AK69">
        <v>0</v>
      </c>
      <c r="AL69">
        <v>36.409800000000004</v>
      </c>
      <c r="AM69">
        <v>0</v>
      </c>
      <c r="AN69">
        <v>0</v>
      </c>
      <c r="AO69">
        <v>12.654230400000001</v>
      </c>
      <c r="AP69">
        <v>2.5317684000000003</v>
      </c>
      <c r="AQ69">
        <v>43.145960000000002</v>
      </c>
      <c r="AR69">
        <v>23.274086399999991</v>
      </c>
      <c r="AS69">
        <v>12.407048639999998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25.138873347011021</v>
      </c>
      <c r="BB69">
        <f t="shared" si="1"/>
        <v>812.82357746340915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140.00667639069766</v>
      </c>
      <c r="L70">
        <v>69.9996400690587</v>
      </c>
      <c r="M70">
        <v>31.88659793814433</v>
      </c>
      <c r="N70">
        <v>51.881382560879814</v>
      </c>
      <c r="O70">
        <v>73.286006012420813</v>
      </c>
      <c r="P70">
        <v>27.525915784799825</v>
      </c>
      <c r="Q70">
        <v>9.5846043470483</v>
      </c>
      <c r="R70">
        <v>18.614412481426449</v>
      </c>
      <c r="S70">
        <v>11.584984819734345</v>
      </c>
      <c r="T70">
        <v>0</v>
      </c>
      <c r="U70">
        <v>51.762236713834149</v>
      </c>
      <c r="V70">
        <v>9.1026698113333335</v>
      </c>
      <c r="W70">
        <v>15.280139015706807</v>
      </c>
      <c r="X70">
        <v>64.793814302913418</v>
      </c>
      <c r="Y70">
        <v>0</v>
      </c>
      <c r="Z70">
        <v>2.8784289599999999</v>
      </c>
      <c r="AA70">
        <v>6.1413336000000021</v>
      </c>
      <c r="AB70">
        <v>5.7374452800000002</v>
      </c>
      <c r="AC70">
        <v>4.2505073280000012</v>
      </c>
      <c r="AD70">
        <v>16.071074639999999</v>
      </c>
      <c r="AE70">
        <v>21.7125353952</v>
      </c>
      <c r="AF70">
        <v>19.8215</v>
      </c>
      <c r="AG70">
        <v>27.392491199999998</v>
      </c>
      <c r="AH70">
        <v>51.366416399999999</v>
      </c>
      <c r="AI70">
        <v>0</v>
      </c>
      <c r="AJ70">
        <v>0</v>
      </c>
      <c r="AK70">
        <v>0</v>
      </c>
      <c r="AL70">
        <v>36.409800000000004</v>
      </c>
      <c r="AM70">
        <v>0</v>
      </c>
      <c r="AN70">
        <v>0</v>
      </c>
      <c r="AO70">
        <v>12.654230400000001</v>
      </c>
      <c r="AP70">
        <v>2.5317684000000003</v>
      </c>
      <c r="AQ70">
        <v>43.145960000000002</v>
      </c>
      <c r="AR70">
        <v>23.274086399999991</v>
      </c>
      <c r="AS70">
        <v>12.407048639999998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25.833111029434363</v>
      </c>
      <c r="BB70">
        <f t="shared" si="1"/>
        <v>835.27059586176358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160.79173504216968</v>
      </c>
      <c r="L71">
        <v>69.9996400690587</v>
      </c>
      <c r="M71">
        <v>31.88659793814433</v>
      </c>
      <c r="N71">
        <v>51.881382560879814</v>
      </c>
      <c r="O71">
        <v>73.286006012420813</v>
      </c>
      <c r="P71">
        <v>27.525915784799825</v>
      </c>
      <c r="Q71">
        <v>9.5846043470483</v>
      </c>
      <c r="R71">
        <v>18.614412481426449</v>
      </c>
      <c r="S71">
        <v>11.584984819734345</v>
      </c>
      <c r="T71">
        <v>0</v>
      </c>
      <c r="U71">
        <v>51.762236713834149</v>
      </c>
      <c r="V71">
        <v>8.9308077960571044</v>
      </c>
      <c r="W71">
        <v>15.280139015706807</v>
      </c>
      <c r="X71">
        <v>64.793814302913418</v>
      </c>
      <c r="Y71">
        <v>0</v>
      </c>
      <c r="Z71">
        <v>2.8784289599999999</v>
      </c>
      <c r="AA71">
        <v>6.1413336000000021</v>
      </c>
      <c r="AB71">
        <v>5.7374452800000002</v>
      </c>
      <c r="AC71">
        <v>4.2505073280000012</v>
      </c>
      <c r="AD71">
        <v>16.071074639999999</v>
      </c>
      <c r="AE71">
        <v>21.7125353952</v>
      </c>
      <c r="AF71">
        <v>19.8215</v>
      </c>
      <c r="AG71">
        <v>27.392491199999998</v>
      </c>
      <c r="AH71">
        <v>51.366416399999999</v>
      </c>
      <c r="AI71">
        <v>0</v>
      </c>
      <c r="AJ71">
        <v>0</v>
      </c>
      <c r="AK71">
        <v>0</v>
      </c>
      <c r="AL71">
        <v>36.409800000000004</v>
      </c>
      <c r="AM71">
        <v>0</v>
      </c>
      <c r="AN71">
        <v>0</v>
      </c>
      <c r="AO71">
        <v>12.654230400000001</v>
      </c>
      <c r="AP71">
        <v>5.0635368000000005</v>
      </c>
      <c r="AQ71">
        <v>43.145960000000002</v>
      </c>
      <c r="AR71">
        <v>12.6067968</v>
      </c>
      <c r="AS71">
        <v>10.04380128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26.136543889383162</v>
      </c>
      <c r="BB71">
        <f t="shared" si="1"/>
        <v>845.08159107801066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160.79173504216968</v>
      </c>
      <c r="L72">
        <v>69.999603964259236</v>
      </c>
      <c r="M72">
        <v>31.88659793814433</v>
      </c>
      <c r="N72">
        <v>51.881382560879814</v>
      </c>
      <c r="O72">
        <v>73.286006012420813</v>
      </c>
      <c r="P72">
        <v>27.525915784799825</v>
      </c>
      <c r="Q72">
        <v>9.5846043470483</v>
      </c>
      <c r="R72">
        <v>18.614412481426449</v>
      </c>
      <c r="S72">
        <v>11.584984819734345</v>
      </c>
      <c r="T72">
        <v>0</v>
      </c>
      <c r="U72">
        <v>51.762236713834149</v>
      </c>
      <c r="V72">
        <v>8.9308077960571044</v>
      </c>
      <c r="W72">
        <v>15.280139015706807</v>
      </c>
      <c r="X72">
        <v>64.793814302913418</v>
      </c>
      <c r="Y72">
        <v>0</v>
      </c>
      <c r="Z72">
        <v>2.8784289599999999</v>
      </c>
      <c r="AA72">
        <v>12.340957824</v>
      </c>
      <c r="AB72">
        <v>5.7374452800000002</v>
      </c>
      <c r="AC72">
        <v>4.2505073280000012</v>
      </c>
      <c r="AD72">
        <v>16.071074639999999</v>
      </c>
      <c r="AE72">
        <v>21.7125353952</v>
      </c>
      <c r="AF72">
        <v>19.8215</v>
      </c>
      <c r="AG72">
        <v>27.392491199999998</v>
      </c>
      <c r="AH72">
        <v>61.639699680000014</v>
      </c>
      <c r="AI72">
        <v>0</v>
      </c>
      <c r="AJ72">
        <v>0</v>
      </c>
      <c r="AK72">
        <v>0</v>
      </c>
      <c r="AL72">
        <v>36.409800000000004</v>
      </c>
      <c r="AM72">
        <v>0</v>
      </c>
      <c r="AN72">
        <v>0</v>
      </c>
      <c r="AO72">
        <v>12.654230400000001</v>
      </c>
      <c r="AP72">
        <v>5.0635368000000005</v>
      </c>
      <c r="AQ72">
        <v>43.145960000000002</v>
      </c>
      <c r="AR72">
        <v>12.6067968</v>
      </c>
      <c r="AS72">
        <v>10.04380128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26.630730207039207</v>
      </c>
      <c r="BB72">
        <f t="shared" si="1"/>
        <v>861.0602761595552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160.79173504216968</v>
      </c>
      <c r="L73">
        <v>104.99944284851699</v>
      </c>
      <c r="M73">
        <v>31.88659793814433</v>
      </c>
      <c r="N73">
        <v>51.881382560879814</v>
      </c>
      <c r="O73">
        <v>73.286006012420813</v>
      </c>
      <c r="P73">
        <v>27.525915784799825</v>
      </c>
      <c r="Q73">
        <v>9.5846043470483</v>
      </c>
      <c r="R73">
        <v>18.614412481426449</v>
      </c>
      <c r="S73">
        <v>11.584984819734345</v>
      </c>
      <c r="T73">
        <v>0</v>
      </c>
      <c r="U73">
        <v>51.762236713834149</v>
      </c>
      <c r="V73">
        <v>8.9308077960571044</v>
      </c>
      <c r="W73">
        <v>15.280139015706807</v>
      </c>
      <c r="X73">
        <v>64.793814302913418</v>
      </c>
      <c r="Y73">
        <v>0</v>
      </c>
      <c r="Z73">
        <v>2.8784289599999999</v>
      </c>
      <c r="AA73">
        <v>18.511436736</v>
      </c>
      <c r="AB73">
        <v>5.7374452800000002</v>
      </c>
      <c r="AC73">
        <v>4.2505073280000012</v>
      </c>
      <c r="AD73">
        <v>16.071074639999999</v>
      </c>
      <c r="AE73">
        <v>21.7125353952</v>
      </c>
      <c r="AF73">
        <v>19.8215</v>
      </c>
      <c r="AG73">
        <v>27.392491199999998</v>
      </c>
      <c r="AH73">
        <v>61.639699680000014</v>
      </c>
      <c r="AI73">
        <v>0</v>
      </c>
      <c r="AJ73">
        <v>0</v>
      </c>
      <c r="AK73">
        <v>0</v>
      </c>
      <c r="AL73">
        <v>36.409800000000004</v>
      </c>
      <c r="AM73">
        <v>0</v>
      </c>
      <c r="AN73">
        <v>0</v>
      </c>
      <c r="AO73">
        <v>12.654230400000001</v>
      </c>
      <c r="AP73">
        <v>5.0635368000000005</v>
      </c>
      <c r="AQ73">
        <v>43.145960000000002</v>
      </c>
      <c r="AR73">
        <v>12.6067968</v>
      </c>
      <c r="AS73">
        <v>10.04380128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27.865839389566908</v>
      </c>
      <c r="BB73">
        <f t="shared" si="1"/>
        <v>900.99548477328517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160.79173504216968</v>
      </c>
      <c r="L74">
        <v>122.99936754197769</v>
      </c>
      <c r="M74">
        <v>31.88659793814433</v>
      </c>
      <c r="N74">
        <v>51.881382560879814</v>
      </c>
      <c r="O74">
        <v>73.286006012420813</v>
      </c>
      <c r="P74">
        <v>27.525915784799825</v>
      </c>
      <c r="Q74">
        <v>9.5846043470483</v>
      </c>
      <c r="R74">
        <v>18.614412481426449</v>
      </c>
      <c r="S74">
        <v>11.584984819734345</v>
      </c>
      <c r="T74">
        <v>0</v>
      </c>
      <c r="U74">
        <v>51.762236713834149</v>
      </c>
      <c r="V74">
        <v>8.9308077960571044</v>
      </c>
      <c r="W74">
        <v>15.280139015706807</v>
      </c>
      <c r="X74">
        <v>64.793814302913418</v>
      </c>
      <c r="Y74">
        <v>0</v>
      </c>
      <c r="Z74">
        <v>2.8784289599999999</v>
      </c>
      <c r="AA74">
        <v>18.511436736</v>
      </c>
      <c r="AB74">
        <v>5.7374452800000002</v>
      </c>
      <c r="AC74">
        <v>4.2505073280000012</v>
      </c>
      <c r="AD74">
        <v>16.071074639999999</v>
      </c>
      <c r="AE74">
        <v>21.7125353952</v>
      </c>
      <c r="AF74">
        <v>19.8215</v>
      </c>
      <c r="AG74">
        <v>27.392491199999998</v>
      </c>
      <c r="AH74">
        <v>61.639699680000014</v>
      </c>
      <c r="AI74">
        <v>0</v>
      </c>
      <c r="AJ74">
        <v>0</v>
      </c>
      <c r="AK74">
        <v>0</v>
      </c>
      <c r="AL74">
        <v>36.409800000000004</v>
      </c>
      <c r="AM74">
        <v>2.2833020476190478</v>
      </c>
      <c r="AN74">
        <v>0</v>
      </c>
      <c r="AO74">
        <v>12.654230400000001</v>
      </c>
      <c r="AP74">
        <v>5.0635368000000005</v>
      </c>
      <c r="AQ74">
        <v>43.145960000000002</v>
      </c>
      <c r="AR74">
        <v>12.6067968</v>
      </c>
      <c r="AS74">
        <v>10.04380128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28.47433619179931</v>
      </c>
      <c r="BB74">
        <f t="shared" si="1"/>
        <v>920.67021471213241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160.7930253936791</v>
      </c>
      <c r="L75">
        <v>122.99936754197769</v>
      </c>
      <c r="M75">
        <v>31.88659793814433</v>
      </c>
      <c r="N75">
        <v>51.881382560879814</v>
      </c>
      <c r="O75">
        <v>73.286006012420813</v>
      </c>
      <c r="P75">
        <v>27.525915784799825</v>
      </c>
      <c r="Q75">
        <v>9.5846043470483</v>
      </c>
      <c r="R75">
        <v>18.614412481426449</v>
      </c>
      <c r="S75">
        <v>11.584984819734345</v>
      </c>
      <c r="T75">
        <v>0</v>
      </c>
      <c r="U75">
        <v>51.762236713834149</v>
      </c>
      <c r="V75">
        <v>8.4622007166427551</v>
      </c>
      <c r="W75">
        <v>15.280139015706807</v>
      </c>
      <c r="X75">
        <v>64.391752317184384</v>
      </c>
      <c r="Y75">
        <v>0</v>
      </c>
      <c r="Z75">
        <v>2.8784289599999999</v>
      </c>
      <c r="AA75">
        <v>18.511436736</v>
      </c>
      <c r="AB75">
        <v>5.7374452800000002</v>
      </c>
      <c r="AC75">
        <v>8.5010146560000024</v>
      </c>
      <c r="AD75">
        <v>16.071074639999999</v>
      </c>
      <c r="AE75">
        <v>21.7125353952</v>
      </c>
      <c r="AF75">
        <v>19.8215</v>
      </c>
      <c r="AG75">
        <v>27.392491199999998</v>
      </c>
      <c r="AH75">
        <v>61.639699680000014</v>
      </c>
      <c r="AI75">
        <v>0</v>
      </c>
      <c r="AJ75">
        <v>0</v>
      </c>
      <c r="AK75">
        <v>0</v>
      </c>
      <c r="AL75">
        <v>43.344999999999992</v>
      </c>
      <c r="AM75">
        <v>3.8055034126984135</v>
      </c>
      <c r="AN75">
        <v>0</v>
      </c>
      <c r="AO75">
        <v>12.654230400000001</v>
      </c>
      <c r="AP75">
        <v>5.0635368000000005</v>
      </c>
      <c r="AQ75">
        <v>43.145960000000002</v>
      </c>
      <c r="AR75">
        <v>10.667289600000002</v>
      </c>
      <c r="AS75">
        <v>10.04380128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28.771306879112231</v>
      </c>
      <c r="BB75">
        <f t="shared" si="1"/>
        <v>930.27226680426497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160.78673297617908</v>
      </c>
      <c r="L76">
        <v>123.00044585986215</v>
      </c>
      <c r="M76">
        <v>31.88659793814433</v>
      </c>
      <c r="N76">
        <v>51.881382560879814</v>
      </c>
      <c r="O76">
        <v>73.286006012420813</v>
      </c>
      <c r="P76">
        <v>27.525915784799825</v>
      </c>
      <c r="Q76">
        <v>9.585088174940898</v>
      </c>
      <c r="R76">
        <v>18.613304303428155</v>
      </c>
      <c r="S76">
        <v>11.586903281250001</v>
      </c>
      <c r="T76">
        <v>0</v>
      </c>
      <c r="U76">
        <v>51.762236713834149</v>
      </c>
      <c r="V76">
        <v>6.5254423740458014</v>
      </c>
      <c r="W76">
        <v>15.278574098677845</v>
      </c>
      <c r="X76">
        <v>57.781608527914685</v>
      </c>
      <c r="Y76">
        <v>0</v>
      </c>
      <c r="Z76">
        <v>2.8784289599999999</v>
      </c>
      <c r="AA76">
        <v>18.511436736</v>
      </c>
      <c r="AB76">
        <v>11.568563136</v>
      </c>
      <c r="AC76">
        <v>8.5010146560000024</v>
      </c>
      <c r="AD76">
        <v>16.071074639999999</v>
      </c>
      <c r="AE76">
        <v>21.7125353952</v>
      </c>
      <c r="AF76">
        <v>19.8215</v>
      </c>
      <c r="AG76">
        <v>27.392491199999998</v>
      </c>
      <c r="AH76">
        <v>61.639699680000014</v>
      </c>
      <c r="AI76">
        <v>0</v>
      </c>
      <c r="AJ76">
        <v>0</v>
      </c>
      <c r="AK76">
        <v>0</v>
      </c>
      <c r="AL76">
        <v>43.344999999999992</v>
      </c>
      <c r="AM76">
        <v>4.6251503015873014</v>
      </c>
      <c r="AN76">
        <v>0</v>
      </c>
      <c r="AO76">
        <v>12.654230400000001</v>
      </c>
      <c r="AP76">
        <v>5.0635368000000005</v>
      </c>
      <c r="AQ76">
        <v>43.145960000000002</v>
      </c>
      <c r="AR76">
        <v>10.667289600000002</v>
      </c>
      <c r="AS76">
        <v>10.04380128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28.71425806485567</v>
      </c>
      <c r="BB76">
        <f t="shared" si="1"/>
        <v>928.42769332630917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160.78673297617908</v>
      </c>
      <c r="L77">
        <v>123.00046273939971</v>
      </c>
      <c r="M77">
        <v>31.88659793814433</v>
      </c>
      <c r="N77">
        <v>51.881382560879814</v>
      </c>
      <c r="O77">
        <v>73.286006012420813</v>
      </c>
      <c r="P77">
        <v>27.525915784799825</v>
      </c>
      <c r="Q77">
        <v>9.585088174940898</v>
      </c>
      <c r="R77">
        <v>18.613304303428155</v>
      </c>
      <c r="S77">
        <v>11.586903281250001</v>
      </c>
      <c r="T77">
        <v>0</v>
      </c>
      <c r="U77">
        <v>51.762236713834149</v>
      </c>
      <c r="V77">
        <v>6.5254423740458014</v>
      </c>
      <c r="W77">
        <v>15.278574098677845</v>
      </c>
      <c r="X77">
        <v>57.781608527914685</v>
      </c>
      <c r="Y77">
        <v>0</v>
      </c>
      <c r="Z77">
        <v>2.8784289599999999</v>
      </c>
      <c r="AA77">
        <v>18.511436736</v>
      </c>
      <c r="AB77">
        <v>11.568563136</v>
      </c>
      <c r="AC77">
        <v>8.5010146560000024</v>
      </c>
      <c r="AD77">
        <v>16.071074639999999</v>
      </c>
      <c r="AE77">
        <v>21.7125353952</v>
      </c>
      <c r="AF77">
        <v>19.8215</v>
      </c>
      <c r="AG77">
        <v>27.392491199999998</v>
      </c>
      <c r="AH77">
        <v>61.639699680000014</v>
      </c>
      <c r="AI77">
        <v>1.3977540000000002</v>
      </c>
      <c r="AJ77">
        <v>0</v>
      </c>
      <c r="AK77">
        <v>0</v>
      </c>
      <c r="AL77">
        <v>43.344999999999992</v>
      </c>
      <c r="AM77">
        <v>4.6251503015873014</v>
      </c>
      <c r="AN77">
        <v>0</v>
      </c>
      <c r="AO77">
        <v>12.654230400000001</v>
      </c>
      <c r="AP77">
        <v>5.0635368000000005</v>
      </c>
      <c r="AQ77">
        <v>43.145960000000002</v>
      </c>
      <c r="AR77">
        <v>10.667289600000002</v>
      </c>
      <c r="AS77">
        <v>10.04380128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28.756191191241818</v>
      </c>
      <c r="BB77">
        <f t="shared" si="1"/>
        <v>929.78353107946066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160.78673297617908</v>
      </c>
      <c r="L78">
        <v>123.00046273939971</v>
      </c>
      <c r="M78">
        <v>31.88659793814433</v>
      </c>
      <c r="N78">
        <v>51.881382560879814</v>
      </c>
      <c r="O78">
        <v>73.286006012420813</v>
      </c>
      <c r="P78">
        <v>27.525915784799825</v>
      </c>
      <c r="Q78">
        <v>9.585088174940898</v>
      </c>
      <c r="R78">
        <v>18.613304303428155</v>
      </c>
      <c r="S78">
        <v>11.586903281250001</v>
      </c>
      <c r="T78">
        <v>0</v>
      </c>
      <c r="U78">
        <v>51.762236713834149</v>
      </c>
      <c r="V78">
        <v>6.2557424389009402</v>
      </c>
      <c r="W78">
        <v>11.084224666666666</v>
      </c>
      <c r="X78">
        <v>22.266509433962263</v>
      </c>
      <c r="Y78">
        <v>0</v>
      </c>
      <c r="Z78">
        <v>2.8784289599999999</v>
      </c>
      <c r="AA78">
        <v>18.511436736</v>
      </c>
      <c r="AB78">
        <v>11.568563136</v>
      </c>
      <c r="AC78">
        <v>8.5010146560000024</v>
      </c>
      <c r="AD78">
        <v>16.071074639999999</v>
      </c>
      <c r="AE78">
        <v>21.7125353952</v>
      </c>
      <c r="AF78">
        <v>19.8215</v>
      </c>
      <c r="AG78">
        <v>27.392491199999998</v>
      </c>
      <c r="AH78">
        <v>61.639699680000014</v>
      </c>
      <c r="AI78">
        <v>6.1501176000000006</v>
      </c>
      <c r="AJ78">
        <v>0</v>
      </c>
      <c r="AK78">
        <v>0</v>
      </c>
      <c r="AL78">
        <v>43.344999999999992</v>
      </c>
      <c r="AM78">
        <v>4.6251503015873014</v>
      </c>
      <c r="AN78">
        <v>0</v>
      </c>
      <c r="AO78">
        <v>12.654230400000001</v>
      </c>
      <c r="AP78">
        <v>5.0635368000000005</v>
      </c>
      <c r="AQ78">
        <v>43.145960000000002</v>
      </c>
      <c r="AR78">
        <v>10.667289600000002</v>
      </c>
      <c r="AS78">
        <v>10.04380128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27.699387556576248</v>
      </c>
      <c r="BB78">
        <f t="shared" si="1"/>
        <v>895.61354985301762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160.78673297617908</v>
      </c>
      <c r="L79">
        <v>123.00046273939971</v>
      </c>
      <c r="M79">
        <v>31.88659793814433</v>
      </c>
      <c r="N79">
        <v>51.881382560879814</v>
      </c>
      <c r="O79">
        <v>73.286006012420813</v>
      </c>
      <c r="P79">
        <v>27.525915784799825</v>
      </c>
      <c r="Q79">
        <v>7.5387801562499988</v>
      </c>
      <c r="R79">
        <v>18.613304303428155</v>
      </c>
      <c r="S79">
        <v>11.586903281250001</v>
      </c>
      <c r="T79">
        <v>0</v>
      </c>
      <c r="U79">
        <v>51.762236713834149</v>
      </c>
      <c r="V79">
        <v>6.2557424389009402</v>
      </c>
      <c r="W79">
        <v>10.18265016437139</v>
      </c>
      <c r="X79">
        <v>21.596452437106915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16.94134944</v>
      </c>
      <c r="AE79">
        <v>21.7125353952</v>
      </c>
      <c r="AF79">
        <v>20.915100000000002</v>
      </c>
      <c r="AG79">
        <v>27.392491199999998</v>
      </c>
      <c r="AH79">
        <v>61.639699680000014</v>
      </c>
      <c r="AI79">
        <v>6.7092191999999997</v>
      </c>
      <c r="AJ79">
        <v>0</v>
      </c>
      <c r="AK79">
        <v>0</v>
      </c>
      <c r="AL79">
        <v>52.013999999999996</v>
      </c>
      <c r="AM79">
        <v>6.9552893142857153</v>
      </c>
      <c r="AN79">
        <v>0</v>
      </c>
      <c r="AO79">
        <v>12.654230400000001</v>
      </c>
      <c r="AP79">
        <v>5.0635368000000005</v>
      </c>
      <c r="AQ79">
        <v>43.145960000000002</v>
      </c>
      <c r="AR79">
        <v>23.274086399999991</v>
      </c>
      <c r="AS79">
        <v>11.816236800000002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28.902025407211639</v>
      </c>
      <c r="BB79">
        <f t="shared" si="1"/>
        <v>934.49883032283901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160.78673297617908</v>
      </c>
      <c r="L80">
        <v>123.00046273939971</v>
      </c>
      <c r="M80">
        <v>31.88659793814433</v>
      </c>
      <c r="N80">
        <v>51.881382560879814</v>
      </c>
      <c r="O80">
        <v>73.286006012420813</v>
      </c>
      <c r="P80">
        <v>27.525915784799825</v>
      </c>
      <c r="Q80">
        <v>7.5387801562499988</v>
      </c>
      <c r="R80">
        <v>18.613304303428155</v>
      </c>
      <c r="S80">
        <v>11.586903281250001</v>
      </c>
      <c r="T80">
        <v>0</v>
      </c>
      <c r="U80">
        <v>51.762236713834149</v>
      </c>
      <c r="V80">
        <v>6.2557424389009402</v>
      </c>
      <c r="W80">
        <v>10.18265016437139</v>
      </c>
      <c r="X80">
        <v>21.596452437106915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16.94134944</v>
      </c>
      <c r="AE80">
        <v>21.7125353952</v>
      </c>
      <c r="AF80">
        <v>20.915100000000002</v>
      </c>
      <c r="AG80">
        <v>27.392491199999998</v>
      </c>
      <c r="AH80">
        <v>61.639699680000014</v>
      </c>
      <c r="AI80">
        <v>21.469501440000002</v>
      </c>
      <c r="AJ80">
        <v>0</v>
      </c>
      <c r="AK80">
        <v>0</v>
      </c>
      <c r="AL80">
        <v>62.416799999999995</v>
      </c>
      <c r="AM80">
        <v>6.9552893142857153</v>
      </c>
      <c r="AN80">
        <v>0</v>
      </c>
      <c r="AO80">
        <v>12.654230400000001</v>
      </c>
      <c r="AP80">
        <v>5.0635368000000005</v>
      </c>
      <c r="AQ80">
        <v>43.145960000000002</v>
      </c>
      <c r="AR80">
        <v>23.274086399999991</v>
      </c>
      <c r="AS80">
        <v>11.816236800000002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29.656917874411647</v>
      </c>
      <c r="BB80">
        <f t="shared" si="1"/>
        <v>958.90702009563904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160.78673297617908</v>
      </c>
      <c r="L81">
        <v>123.00046273939971</v>
      </c>
      <c r="M81">
        <v>31.88659793814433</v>
      </c>
      <c r="N81">
        <v>51.881382560879814</v>
      </c>
      <c r="O81">
        <v>73.286006012420813</v>
      </c>
      <c r="P81">
        <v>27.525915784799825</v>
      </c>
      <c r="Q81">
        <v>7.5387801562499988</v>
      </c>
      <c r="R81">
        <v>18.613304303428155</v>
      </c>
      <c r="S81">
        <v>11.586903281250001</v>
      </c>
      <c r="T81">
        <v>0</v>
      </c>
      <c r="U81">
        <v>51.762236713834149</v>
      </c>
      <c r="V81">
        <v>6.2557424389009402</v>
      </c>
      <c r="W81">
        <v>10.18265016437139</v>
      </c>
      <c r="X81">
        <v>21.596452437106915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16.94134944</v>
      </c>
      <c r="AE81">
        <v>21.7125353952</v>
      </c>
      <c r="AF81">
        <v>20.915100000000002</v>
      </c>
      <c r="AG81">
        <v>27.392491199999998</v>
      </c>
      <c r="AH81">
        <v>61.639699680000014</v>
      </c>
      <c r="AI81">
        <v>21.469501440000002</v>
      </c>
      <c r="AJ81">
        <v>0</v>
      </c>
      <c r="AK81">
        <v>0</v>
      </c>
      <c r="AL81">
        <v>62.416799999999995</v>
      </c>
      <c r="AM81">
        <v>6.9552893142857153</v>
      </c>
      <c r="AN81">
        <v>0</v>
      </c>
      <c r="AO81">
        <v>12.654230400000001</v>
      </c>
      <c r="AP81">
        <v>5.0635368000000005</v>
      </c>
      <c r="AQ81">
        <v>43.145960000000002</v>
      </c>
      <c r="AR81">
        <v>12.6067968</v>
      </c>
      <c r="AS81">
        <v>9.74839536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29.274863943211653</v>
      </c>
      <c r="BB81">
        <f t="shared" si="1"/>
        <v>946.55394298683905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160.78673297617908</v>
      </c>
      <c r="L82">
        <v>126.9681897783951</v>
      </c>
      <c r="M82">
        <v>31.88659793814433</v>
      </c>
      <c r="N82">
        <v>51.881382560879814</v>
      </c>
      <c r="O82">
        <v>73.286006012420813</v>
      </c>
      <c r="P82">
        <v>27.525915784799825</v>
      </c>
      <c r="Q82">
        <v>7.5387801562499988</v>
      </c>
      <c r="R82">
        <v>18.613304303428155</v>
      </c>
      <c r="S82">
        <v>11.586903281250001</v>
      </c>
      <c r="T82">
        <v>0</v>
      </c>
      <c r="U82">
        <v>51.762236713834149</v>
      </c>
      <c r="V82">
        <v>6.2557424389009402</v>
      </c>
      <c r="W82">
        <v>10.18265016437139</v>
      </c>
      <c r="X82">
        <v>21.596452437106915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16.94134944</v>
      </c>
      <c r="AE82">
        <v>21.7125353952</v>
      </c>
      <c r="AF82">
        <v>20.915100000000002</v>
      </c>
      <c r="AG82">
        <v>27.392491199999998</v>
      </c>
      <c r="AH82">
        <v>61.639699680000014</v>
      </c>
      <c r="AI82">
        <v>21.469501440000002</v>
      </c>
      <c r="AJ82">
        <v>0</v>
      </c>
      <c r="AK82">
        <v>0</v>
      </c>
      <c r="AL82">
        <v>62.416799999999995</v>
      </c>
      <c r="AM82">
        <v>6.9552893142857153</v>
      </c>
      <c r="AN82">
        <v>0</v>
      </c>
      <c r="AO82">
        <v>12.654230400000001</v>
      </c>
      <c r="AP82">
        <v>5.0635368000000005</v>
      </c>
      <c r="AQ82">
        <v>43.145960000000002</v>
      </c>
      <c r="AR82">
        <v>12.6067968</v>
      </c>
      <c r="AS82">
        <v>9.74839536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29.393895754381486</v>
      </c>
      <c r="BB82">
        <f t="shared" si="1"/>
        <v>950.40263821466453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160.78673297617908</v>
      </c>
      <c r="L83">
        <v>126.9681897783951</v>
      </c>
      <c r="M83">
        <v>31.88659793814433</v>
      </c>
      <c r="N83">
        <v>51.881382560879814</v>
      </c>
      <c r="O83">
        <v>73.286006012420813</v>
      </c>
      <c r="P83">
        <v>27.525915784799825</v>
      </c>
      <c r="Q83">
        <v>7.5387801562499988</v>
      </c>
      <c r="R83">
        <v>18.613304303428155</v>
      </c>
      <c r="S83">
        <v>11.586903281250001</v>
      </c>
      <c r="T83">
        <v>0</v>
      </c>
      <c r="U83">
        <v>51.762236713834149</v>
      </c>
      <c r="V83">
        <v>6.2557424389009402</v>
      </c>
      <c r="W83">
        <v>10.18265016437139</v>
      </c>
      <c r="X83">
        <v>21.596452437106915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16.94134944</v>
      </c>
      <c r="AE83">
        <v>21.7125353952</v>
      </c>
      <c r="AF83">
        <v>20.915100000000002</v>
      </c>
      <c r="AG83">
        <v>27.392491199999998</v>
      </c>
      <c r="AH83">
        <v>61.639699680000014</v>
      </c>
      <c r="AI83">
        <v>21.469501440000002</v>
      </c>
      <c r="AJ83">
        <v>0</v>
      </c>
      <c r="AK83">
        <v>0</v>
      </c>
      <c r="AL83">
        <v>62.416799999999995</v>
      </c>
      <c r="AM83">
        <v>6.9552893142857153</v>
      </c>
      <c r="AN83">
        <v>0</v>
      </c>
      <c r="AO83">
        <v>12.654230400000001</v>
      </c>
      <c r="AP83">
        <v>5.0635368000000005</v>
      </c>
      <c r="AQ83">
        <v>43.145960000000002</v>
      </c>
      <c r="AR83">
        <v>12.6067968</v>
      </c>
      <c r="AS83">
        <v>9.74839536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29.393895754381486</v>
      </c>
      <c r="BB83">
        <f t="shared" si="1"/>
        <v>950.40263821466453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160.78673297617908</v>
      </c>
      <c r="L84">
        <v>126.9681897783951</v>
      </c>
      <c r="M84">
        <v>31.88659793814433</v>
      </c>
      <c r="N84">
        <v>51.881382560879814</v>
      </c>
      <c r="O84">
        <v>73.286006012420813</v>
      </c>
      <c r="P84">
        <v>27.525915784799825</v>
      </c>
      <c r="Q84">
        <v>7.5387801562499988</v>
      </c>
      <c r="R84">
        <v>18.613304303428155</v>
      </c>
      <c r="S84">
        <v>11.586903281250001</v>
      </c>
      <c r="T84">
        <v>0</v>
      </c>
      <c r="U84">
        <v>51.762236713834149</v>
      </c>
      <c r="V84">
        <v>6.2557424389009402</v>
      </c>
      <c r="W84">
        <v>10.18265016437139</v>
      </c>
      <c r="X84">
        <v>21.596452437106915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16.94134944</v>
      </c>
      <c r="AE84">
        <v>21.7125353952</v>
      </c>
      <c r="AF84">
        <v>20.915100000000002</v>
      </c>
      <c r="AG84">
        <v>27.392491199999998</v>
      </c>
      <c r="AH84">
        <v>61.639699680000014</v>
      </c>
      <c r="AI84">
        <v>21.469501440000002</v>
      </c>
      <c r="AJ84">
        <v>0</v>
      </c>
      <c r="AK84">
        <v>0</v>
      </c>
      <c r="AL84">
        <v>62.416799999999995</v>
      </c>
      <c r="AM84">
        <v>6.9552893142857153</v>
      </c>
      <c r="AN84">
        <v>0</v>
      </c>
      <c r="AO84">
        <v>12.654230400000001</v>
      </c>
      <c r="AP84">
        <v>5.0635368000000005</v>
      </c>
      <c r="AQ84">
        <v>43.145960000000002</v>
      </c>
      <c r="AR84">
        <v>12.6067968</v>
      </c>
      <c r="AS84">
        <v>9.74839536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29.393895754381486</v>
      </c>
      <c r="BB84">
        <f t="shared" si="1"/>
        <v>950.40263821466453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160.78673297617908</v>
      </c>
      <c r="L85">
        <v>126.9681897783951</v>
      </c>
      <c r="M85">
        <v>31.88659793814433</v>
      </c>
      <c r="N85">
        <v>51.881382560879814</v>
      </c>
      <c r="O85">
        <v>73.286006012420813</v>
      </c>
      <c r="P85">
        <v>27.525915784799825</v>
      </c>
      <c r="Q85">
        <v>4.7958333175803398</v>
      </c>
      <c r="R85">
        <v>18.613304303428155</v>
      </c>
      <c r="S85">
        <v>11.586903281250001</v>
      </c>
      <c r="T85">
        <v>0</v>
      </c>
      <c r="U85">
        <v>51.762236713834149</v>
      </c>
      <c r="V85">
        <v>6.2557424389009402</v>
      </c>
      <c r="W85">
        <v>10.18265016437139</v>
      </c>
      <c r="X85">
        <v>21.596452437106915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16.94134944</v>
      </c>
      <c r="AE85">
        <v>21.7125353952</v>
      </c>
      <c r="AF85">
        <v>20.915100000000002</v>
      </c>
      <c r="AG85">
        <v>27.392491199999998</v>
      </c>
      <c r="AH85">
        <v>61.639699680000014</v>
      </c>
      <c r="AI85">
        <v>21.469501440000002</v>
      </c>
      <c r="AJ85">
        <v>0</v>
      </c>
      <c r="AK85">
        <v>0</v>
      </c>
      <c r="AL85">
        <v>62.416799999999995</v>
      </c>
      <c r="AM85">
        <v>6.9552893142857153</v>
      </c>
      <c r="AN85">
        <v>0</v>
      </c>
      <c r="AO85">
        <v>12.654230400000001</v>
      </c>
      <c r="AP85">
        <v>5.0635368000000005</v>
      </c>
      <c r="AQ85">
        <v>43.145960000000002</v>
      </c>
      <c r="AR85">
        <v>14.546303999999997</v>
      </c>
      <c r="AS85">
        <v>9.74839536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29.369792609089998</v>
      </c>
      <c r="BB85">
        <f t="shared" si="1"/>
        <v>949.62330172128623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160.78673297617908</v>
      </c>
      <c r="L86">
        <v>126.9681897783951</v>
      </c>
      <c r="M86">
        <v>31.88659793814433</v>
      </c>
      <c r="N86">
        <v>51.881382560879814</v>
      </c>
      <c r="O86">
        <v>73.286006012420813</v>
      </c>
      <c r="P86">
        <v>27.525915784799825</v>
      </c>
      <c r="Q86">
        <v>4.7958333175803398</v>
      </c>
      <c r="R86">
        <v>18.613304303428155</v>
      </c>
      <c r="S86">
        <v>11.586903281250001</v>
      </c>
      <c r="T86">
        <v>0</v>
      </c>
      <c r="U86">
        <v>51.762236713834149</v>
      </c>
      <c r="V86">
        <v>6.2557424389009402</v>
      </c>
      <c r="W86">
        <v>10.18265016437139</v>
      </c>
      <c r="X86">
        <v>21.596452437106915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16.94134944</v>
      </c>
      <c r="AE86">
        <v>21.7125353952</v>
      </c>
      <c r="AF86">
        <v>20.915100000000002</v>
      </c>
      <c r="AG86">
        <v>27.392491199999998</v>
      </c>
      <c r="AH86">
        <v>61.639699680000014</v>
      </c>
      <c r="AI86">
        <v>6.7092191999999997</v>
      </c>
      <c r="AJ86">
        <v>0</v>
      </c>
      <c r="AK86">
        <v>0</v>
      </c>
      <c r="AL86">
        <v>52.013999999999996</v>
      </c>
      <c r="AM86">
        <v>6.9552893142857153</v>
      </c>
      <c r="AN86">
        <v>0</v>
      </c>
      <c r="AO86">
        <v>12.654230400000001</v>
      </c>
      <c r="AP86">
        <v>5.0635368000000005</v>
      </c>
      <c r="AQ86">
        <v>43.145960000000002</v>
      </c>
      <c r="AR86">
        <v>14.546303999999997</v>
      </c>
      <c r="AS86">
        <v>9.74839536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28.61490014188999</v>
      </c>
      <c r="BB86">
        <f t="shared" si="1"/>
        <v>925.21511194848631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160.78673297617908</v>
      </c>
      <c r="L87">
        <v>126.9681897783951</v>
      </c>
      <c r="M87">
        <v>31.88659793814433</v>
      </c>
      <c r="N87">
        <v>51.881382560879814</v>
      </c>
      <c r="O87">
        <v>73.286006012420813</v>
      </c>
      <c r="P87">
        <v>27.525915784799825</v>
      </c>
      <c r="Q87">
        <v>4.7958333175803398</v>
      </c>
      <c r="R87">
        <v>18.613304303428155</v>
      </c>
      <c r="S87">
        <v>11.586903281250001</v>
      </c>
      <c r="T87">
        <v>0</v>
      </c>
      <c r="U87">
        <v>51.762236713834149</v>
      </c>
      <c r="V87">
        <v>6.2557424389009402</v>
      </c>
      <c r="W87">
        <v>10.18265016437139</v>
      </c>
      <c r="X87">
        <v>21.596452437106915</v>
      </c>
      <c r="Y87">
        <v>0</v>
      </c>
      <c r="Z87">
        <v>1.44936</v>
      </c>
      <c r="AA87">
        <v>18.511436736</v>
      </c>
      <c r="AB87">
        <v>11.568563136</v>
      </c>
      <c r="AC87">
        <v>12.7643852736</v>
      </c>
      <c r="AD87">
        <v>16.071074639999999</v>
      </c>
      <c r="AE87">
        <v>21.7125353952</v>
      </c>
      <c r="AF87">
        <v>19.8215</v>
      </c>
      <c r="AG87">
        <v>27.392491199999998</v>
      </c>
      <c r="AH87">
        <v>51.366416399999999</v>
      </c>
      <c r="AI87">
        <v>6.1501176000000006</v>
      </c>
      <c r="AJ87">
        <v>0</v>
      </c>
      <c r="AK87">
        <v>0</v>
      </c>
      <c r="AL87">
        <v>45.078800000000001</v>
      </c>
      <c r="AM87">
        <v>4.6251503015873014</v>
      </c>
      <c r="AN87">
        <v>0</v>
      </c>
      <c r="AO87">
        <v>12.654230400000001</v>
      </c>
      <c r="AP87">
        <v>5.0635368000000005</v>
      </c>
      <c r="AQ87">
        <v>43.145960000000002</v>
      </c>
      <c r="AR87">
        <v>14.546303999999997</v>
      </c>
      <c r="AS87">
        <v>9.74839536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27.563945664150303</v>
      </c>
      <c r="BB87">
        <f t="shared" si="1"/>
        <v>891.23425928552774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160.78673297617908</v>
      </c>
      <c r="L88">
        <v>126.9681897783951</v>
      </c>
      <c r="M88">
        <v>31.88659793814433</v>
      </c>
      <c r="N88">
        <v>51.881382560879814</v>
      </c>
      <c r="O88">
        <v>73.286006012420813</v>
      </c>
      <c r="P88">
        <v>27.525915784799825</v>
      </c>
      <c r="Q88">
        <v>4.7958333175803398</v>
      </c>
      <c r="R88">
        <v>18.613304303428155</v>
      </c>
      <c r="S88">
        <v>11.586903281250001</v>
      </c>
      <c r="T88">
        <v>0</v>
      </c>
      <c r="U88">
        <v>51.762236713834149</v>
      </c>
      <c r="V88">
        <v>6.2557424389009402</v>
      </c>
      <c r="W88">
        <v>10.18265016437139</v>
      </c>
      <c r="X88">
        <v>21.596452437106915</v>
      </c>
      <c r="Y88">
        <v>0</v>
      </c>
      <c r="Z88">
        <v>1.44936</v>
      </c>
      <c r="AA88">
        <v>18.511436736</v>
      </c>
      <c r="AB88">
        <v>11.568563136</v>
      </c>
      <c r="AC88">
        <v>12.7643852736</v>
      </c>
      <c r="AD88">
        <v>16.071074639999999</v>
      </c>
      <c r="AE88">
        <v>21.7125353952</v>
      </c>
      <c r="AF88">
        <v>19.8215</v>
      </c>
      <c r="AG88">
        <v>27.392491199999998</v>
      </c>
      <c r="AH88">
        <v>51.366416399999999</v>
      </c>
      <c r="AI88">
        <v>6.1501176000000006</v>
      </c>
      <c r="AJ88">
        <v>0</v>
      </c>
      <c r="AK88">
        <v>0</v>
      </c>
      <c r="AL88">
        <v>45.078800000000001</v>
      </c>
      <c r="AM88">
        <v>4.6251503015873014</v>
      </c>
      <c r="AN88">
        <v>0</v>
      </c>
      <c r="AO88">
        <v>12.654230400000001</v>
      </c>
      <c r="AP88">
        <v>5.0635368000000005</v>
      </c>
      <c r="AQ88">
        <v>43.145960000000002</v>
      </c>
      <c r="AR88">
        <v>14.546303999999997</v>
      </c>
      <c r="AS88">
        <v>9.74839536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27.563945664150303</v>
      </c>
      <c r="BB88">
        <f t="shared" si="1"/>
        <v>891.23425928552774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160.78673297617908</v>
      </c>
      <c r="L89">
        <v>126.9681897783951</v>
      </c>
      <c r="M89">
        <v>31.88659793814433</v>
      </c>
      <c r="N89">
        <v>51.881382560879814</v>
      </c>
      <c r="O89">
        <v>73.286006012420813</v>
      </c>
      <c r="P89">
        <v>27.525915784799825</v>
      </c>
      <c r="Q89">
        <v>4.7958333175803398</v>
      </c>
      <c r="R89">
        <v>18.613304303428155</v>
      </c>
      <c r="S89">
        <v>11.586903281250001</v>
      </c>
      <c r="T89">
        <v>0</v>
      </c>
      <c r="U89">
        <v>51.762236713834149</v>
      </c>
      <c r="V89">
        <v>6.2557424389009402</v>
      </c>
      <c r="W89">
        <v>10.18265016437139</v>
      </c>
      <c r="X89">
        <v>21.596452437106915</v>
      </c>
      <c r="Y89">
        <v>0</v>
      </c>
      <c r="Z89">
        <v>1.44936</v>
      </c>
      <c r="AA89">
        <v>18.511436736</v>
      </c>
      <c r="AB89">
        <v>17.352844703999999</v>
      </c>
      <c r="AC89">
        <v>12.7643852736</v>
      </c>
      <c r="AD89">
        <v>16.071074639999999</v>
      </c>
      <c r="AE89">
        <v>21.7125353952</v>
      </c>
      <c r="AF89">
        <v>19.8215</v>
      </c>
      <c r="AG89">
        <v>27.392491199999998</v>
      </c>
      <c r="AH89">
        <v>51.366416399999999</v>
      </c>
      <c r="AI89">
        <v>6.1501176000000006</v>
      </c>
      <c r="AJ89">
        <v>0</v>
      </c>
      <c r="AK89">
        <v>0</v>
      </c>
      <c r="AL89">
        <v>45.078800000000001</v>
      </c>
      <c r="AM89">
        <v>4.6251503015873014</v>
      </c>
      <c r="AN89">
        <v>0</v>
      </c>
      <c r="AO89">
        <v>12.654230400000001</v>
      </c>
      <c r="AP89">
        <v>5.0635368000000005</v>
      </c>
      <c r="AQ89">
        <v>43.145960000000002</v>
      </c>
      <c r="AR89">
        <v>11.637043199999995</v>
      </c>
      <c r="AS89">
        <v>9.4529894400000014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27.641334460950308</v>
      </c>
      <c r="BB89">
        <f t="shared" si="1"/>
        <v>893.73648533672758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160.78673297617908</v>
      </c>
      <c r="L90">
        <v>126.9681897783951</v>
      </c>
      <c r="M90">
        <v>31.88659793814433</v>
      </c>
      <c r="N90">
        <v>51.881382560879814</v>
      </c>
      <c r="O90">
        <v>73.286006012420813</v>
      </c>
      <c r="P90">
        <v>27.525915784799825</v>
      </c>
      <c r="Q90">
        <v>4.7958333175803398</v>
      </c>
      <c r="R90">
        <v>18.613304303428155</v>
      </c>
      <c r="S90">
        <v>11.586903281250001</v>
      </c>
      <c r="T90">
        <v>0</v>
      </c>
      <c r="U90">
        <v>51.762236713834149</v>
      </c>
      <c r="V90">
        <v>6.2557424389009402</v>
      </c>
      <c r="W90">
        <v>10.18265016437139</v>
      </c>
      <c r="X90">
        <v>21.596452437106915</v>
      </c>
      <c r="Y90">
        <v>0</v>
      </c>
      <c r="Z90">
        <v>1.44936</v>
      </c>
      <c r="AA90">
        <v>18.511436736</v>
      </c>
      <c r="AB90">
        <v>17.352844703999999</v>
      </c>
      <c r="AC90">
        <v>12.7643852736</v>
      </c>
      <c r="AD90">
        <v>16.071074639999999</v>
      </c>
      <c r="AE90">
        <v>21.7125353952</v>
      </c>
      <c r="AF90">
        <v>19.8215</v>
      </c>
      <c r="AG90">
        <v>27.392491199999998</v>
      </c>
      <c r="AH90">
        <v>51.366416399999999</v>
      </c>
      <c r="AI90">
        <v>6.1501176000000006</v>
      </c>
      <c r="AJ90">
        <v>0</v>
      </c>
      <c r="AK90">
        <v>0</v>
      </c>
      <c r="AL90">
        <v>45.078800000000001</v>
      </c>
      <c r="AM90">
        <v>4.6251503015873014</v>
      </c>
      <c r="AN90">
        <v>0</v>
      </c>
      <c r="AO90">
        <v>12.654230400000001</v>
      </c>
      <c r="AP90">
        <v>5.0635368000000005</v>
      </c>
      <c r="AQ90">
        <v>43.145960000000002</v>
      </c>
      <c r="AR90">
        <v>11.637043199999995</v>
      </c>
      <c r="AS90">
        <v>9.4529894400000014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27.641334460950308</v>
      </c>
      <c r="BB90">
        <f t="shared" si="1"/>
        <v>893.73648533672758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160.78673297617908</v>
      </c>
      <c r="L91">
        <v>126.9681897783951</v>
      </c>
      <c r="M91">
        <v>31.88659793814433</v>
      </c>
      <c r="N91">
        <v>51.881382560879814</v>
      </c>
      <c r="O91">
        <v>73.286006012420813</v>
      </c>
      <c r="P91">
        <v>27.525915784799825</v>
      </c>
      <c r="Q91">
        <v>4.7958333175803398</v>
      </c>
      <c r="R91">
        <v>18.613304303428155</v>
      </c>
      <c r="S91">
        <v>11.586903281250001</v>
      </c>
      <c r="T91">
        <v>0</v>
      </c>
      <c r="U91">
        <v>51.762236713834149</v>
      </c>
      <c r="V91">
        <v>6.2557424389009402</v>
      </c>
      <c r="W91">
        <v>10.18265016437139</v>
      </c>
      <c r="X91">
        <v>21.596452437106915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16.94134944</v>
      </c>
      <c r="AE91">
        <v>21.7125353952</v>
      </c>
      <c r="AF91">
        <v>20.915100000000002</v>
      </c>
      <c r="AG91">
        <v>27.392491199999998</v>
      </c>
      <c r="AH91">
        <v>61.639699680000014</v>
      </c>
      <c r="AI91">
        <v>1.3977540000000002</v>
      </c>
      <c r="AJ91">
        <v>0</v>
      </c>
      <c r="AK91">
        <v>1.1148000000000002</v>
      </c>
      <c r="AL91">
        <v>45.078800000000001</v>
      </c>
      <c r="AM91">
        <v>6.9552893142857153</v>
      </c>
      <c r="AN91">
        <v>0</v>
      </c>
      <c r="AO91">
        <v>12.654230400000001</v>
      </c>
      <c r="AP91">
        <v>5.0635368000000005</v>
      </c>
      <c r="AQ91">
        <v>43.145960000000002</v>
      </c>
      <c r="AR91">
        <v>11.637043199999995</v>
      </c>
      <c r="AS91">
        <v>9.4529894400000014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28.184804184289998</v>
      </c>
      <c r="BB91">
        <f t="shared" si="1"/>
        <v>911.30867598608631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160.78673297617908</v>
      </c>
      <c r="L92">
        <v>126.9681897783951</v>
      </c>
      <c r="M92">
        <v>31.88659793814433</v>
      </c>
      <c r="N92">
        <v>51.881382560879814</v>
      </c>
      <c r="O92">
        <v>73.286006012420813</v>
      </c>
      <c r="P92">
        <v>27.525915784799825</v>
      </c>
      <c r="Q92">
        <v>4.7958333175803398</v>
      </c>
      <c r="R92">
        <v>18.613304303428155</v>
      </c>
      <c r="S92">
        <v>11.586903281250001</v>
      </c>
      <c r="T92">
        <v>0</v>
      </c>
      <c r="U92">
        <v>51.762236713834149</v>
      </c>
      <c r="V92">
        <v>6.2557424389009402</v>
      </c>
      <c r="W92">
        <v>10.18265016437139</v>
      </c>
      <c r="X92">
        <v>21.596452437106915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16.94134944</v>
      </c>
      <c r="AE92">
        <v>21.7125353952</v>
      </c>
      <c r="AF92">
        <v>20.915100000000002</v>
      </c>
      <c r="AG92">
        <v>27.392491199999998</v>
      </c>
      <c r="AH92">
        <v>61.639699680000014</v>
      </c>
      <c r="AI92">
        <v>1.3977540000000002</v>
      </c>
      <c r="AJ92">
        <v>0</v>
      </c>
      <c r="AK92">
        <v>1.1148000000000002</v>
      </c>
      <c r="AL92">
        <v>45.078800000000001</v>
      </c>
      <c r="AM92">
        <v>6.9552893142857153</v>
      </c>
      <c r="AN92">
        <v>0</v>
      </c>
      <c r="AO92">
        <v>12.654230400000001</v>
      </c>
      <c r="AP92">
        <v>5.0635368000000005</v>
      </c>
      <c r="AQ92">
        <v>43.145960000000002</v>
      </c>
      <c r="AR92">
        <v>11.637043199999995</v>
      </c>
      <c r="AS92">
        <v>9.4529894400000014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28.184804184289998</v>
      </c>
      <c r="BB92">
        <f t="shared" si="1"/>
        <v>911.30867598608631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160.78673297617908</v>
      </c>
      <c r="L93">
        <v>110.00042228848304</v>
      </c>
      <c r="M93">
        <v>31.88659793814433</v>
      </c>
      <c r="N93">
        <v>51.881382560879814</v>
      </c>
      <c r="O93">
        <v>73.286006012420813</v>
      </c>
      <c r="P93">
        <v>27.525915784799825</v>
      </c>
      <c r="Q93">
        <v>4.7958333175803398</v>
      </c>
      <c r="R93">
        <v>18.613304303428155</v>
      </c>
      <c r="S93">
        <v>11.586903281250001</v>
      </c>
      <c r="T93">
        <v>0</v>
      </c>
      <c r="U93">
        <v>51.762236713834149</v>
      </c>
      <c r="V93">
        <v>6.2557424389009402</v>
      </c>
      <c r="W93">
        <v>10.18265016437139</v>
      </c>
      <c r="X93">
        <v>21.596452437106915</v>
      </c>
      <c r="Y93">
        <v>0</v>
      </c>
      <c r="Z93">
        <v>5.7568579199999999</v>
      </c>
      <c r="AA93">
        <v>18.511436736</v>
      </c>
      <c r="AB93">
        <v>17.352844703999999</v>
      </c>
      <c r="AC93">
        <v>12.7643852736</v>
      </c>
      <c r="AD93">
        <v>16.94134944</v>
      </c>
      <c r="AE93">
        <v>21.7125353952</v>
      </c>
      <c r="AF93">
        <v>20.915100000000002</v>
      </c>
      <c r="AG93">
        <v>27.392491199999998</v>
      </c>
      <c r="AH93">
        <v>61.639699680000014</v>
      </c>
      <c r="AI93">
        <v>1.3977540000000002</v>
      </c>
      <c r="AJ93">
        <v>0</v>
      </c>
      <c r="AK93">
        <v>1.1148000000000002</v>
      </c>
      <c r="AL93">
        <v>45.078800000000001</v>
      </c>
      <c r="AM93">
        <v>6.9552893142857153</v>
      </c>
      <c r="AN93">
        <v>0</v>
      </c>
      <c r="AO93">
        <v>12.525105600000002</v>
      </c>
      <c r="AP93">
        <v>5.0635368000000005</v>
      </c>
      <c r="AQ93">
        <v>43.145960000000002</v>
      </c>
      <c r="AR93">
        <v>11.637043199999995</v>
      </c>
      <c r="AS93">
        <v>9.4529894400000014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27.585544546792672</v>
      </c>
      <c r="BB93">
        <f t="shared" si="1"/>
        <v>891.93261437367164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160.78673297617908</v>
      </c>
      <c r="L94">
        <v>100.00039002947035</v>
      </c>
      <c r="M94">
        <v>31.88659793814433</v>
      </c>
      <c r="N94">
        <v>51.881382560879814</v>
      </c>
      <c r="O94">
        <v>73.286006012420813</v>
      </c>
      <c r="P94">
        <v>27.525915784799825</v>
      </c>
      <c r="Q94">
        <v>4.7958333175803398</v>
      </c>
      <c r="R94">
        <v>18.613304303428155</v>
      </c>
      <c r="S94">
        <v>11.586903281250001</v>
      </c>
      <c r="T94">
        <v>0</v>
      </c>
      <c r="U94">
        <v>51.762236713834149</v>
      </c>
      <c r="V94">
        <v>6.2557424389009402</v>
      </c>
      <c r="W94">
        <v>10.18265016437139</v>
      </c>
      <c r="X94">
        <v>21.596452437106915</v>
      </c>
      <c r="Y94">
        <v>0</v>
      </c>
      <c r="Z94">
        <v>5.7568579199999999</v>
      </c>
      <c r="AA94">
        <v>18.511436736</v>
      </c>
      <c r="AB94">
        <v>17.352844703999999</v>
      </c>
      <c r="AC94">
        <v>12.7643852736</v>
      </c>
      <c r="AD94">
        <v>16.94134944</v>
      </c>
      <c r="AE94">
        <v>21.7125353952</v>
      </c>
      <c r="AF94">
        <v>20.915100000000002</v>
      </c>
      <c r="AG94">
        <v>27.392491199999998</v>
      </c>
      <c r="AH94">
        <v>61.639699680000014</v>
      </c>
      <c r="AI94">
        <v>1.3977540000000002</v>
      </c>
      <c r="AJ94">
        <v>0</v>
      </c>
      <c r="AK94">
        <v>1.1148000000000002</v>
      </c>
      <c r="AL94">
        <v>45.078800000000001</v>
      </c>
      <c r="AM94">
        <v>6.9552893142857153</v>
      </c>
      <c r="AN94">
        <v>0</v>
      </c>
      <c r="AO94">
        <v>12.525105600000002</v>
      </c>
      <c r="AP94">
        <v>5.0635368000000005</v>
      </c>
      <c r="AQ94">
        <v>43.145960000000002</v>
      </c>
      <c r="AR94">
        <v>11.637043199999995</v>
      </c>
      <c r="AS94">
        <v>9.4529894400000014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27.285543579022271</v>
      </c>
      <c r="BB94">
        <f t="shared" si="1"/>
        <v>882.23258308242941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160.78673297617908</v>
      </c>
      <c r="L95">
        <v>100.00039002947035</v>
      </c>
      <c r="M95">
        <v>31.88659793814433</v>
      </c>
      <c r="N95">
        <v>51.881382560879814</v>
      </c>
      <c r="O95">
        <v>73.286006012420813</v>
      </c>
      <c r="P95">
        <v>27.525915784799825</v>
      </c>
      <c r="Q95">
        <v>4.7958333175803398</v>
      </c>
      <c r="R95">
        <v>18.613304303428155</v>
      </c>
      <c r="S95">
        <v>11.586903281250001</v>
      </c>
      <c r="T95">
        <v>0</v>
      </c>
      <c r="U95">
        <v>51.762236713834149</v>
      </c>
      <c r="V95">
        <v>6.2557424389009402</v>
      </c>
      <c r="W95">
        <v>10.18265016437139</v>
      </c>
      <c r="X95">
        <v>21.596452437106915</v>
      </c>
      <c r="Y95">
        <v>0</v>
      </c>
      <c r="Z95">
        <v>2.8784289599999999</v>
      </c>
      <c r="AA95">
        <v>18.511436736</v>
      </c>
      <c r="AB95">
        <v>11.568563136</v>
      </c>
      <c r="AC95">
        <v>8.5010146560000024</v>
      </c>
      <c r="AD95">
        <v>16.071074639999999</v>
      </c>
      <c r="AE95">
        <v>21.7125353952</v>
      </c>
      <c r="AF95">
        <v>19.8215</v>
      </c>
      <c r="AG95">
        <v>27.392491199999998</v>
      </c>
      <c r="AH95">
        <v>51.366416399999999</v>
      </c>
      <c r="AI95">
        <v>1.3977540000000002</v>
      </c>
      <c r="AJ95">
        <v>0</v>
      </c>
      <c r="AK95">
        <v>7.8036000000000003</v>
      </c>
      <c r="AL95">
        <v>45.078800000000001</v>
      </c>
      <c r="AM95">
        <v>4.6251503015873014</v>
      </c>
      <c r="AN95">
        <v>0</v>
      </c>
      <c r="AO95">
        <v>12.525105600000002</v>
      </c>
      <c r="AP95">
        <v>5.0635368000000005</v>
      </c>
      <c r="AQ95">
        <v>43.145960000000002</v>
      </c>
      <c r="AR95">
        <v>10.667289600000002</v>
      </c>
      <c r="AS95">
        <v>9.4529894400000014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26.632313290082571</v>
      </c>
      <c r="BB95">
        <f t="shared" si="1"/>
        <v>861.11148153307056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160.78673297617908</v>
      </c>
      <c r="L96">
        <v>85.000339661628757</v>
      </c>
      <c r="M96">
        <v>31.88659793814433</v>
      </c>
      <c r="N96">
        <v>51.881382560879814</v>
      </c>
      <c r="O96">
        <v>73.286006012420813</v>
      </c>
      <c r="P96">
        <v>27.525915784799825</v>
      </c>
      <c r="Q96">
        <v>4.7958333175803398</v>
      </c>
      <c r="R96">
        <v>18.613304303428155</v>
      </c>
      <c r="S96">
        <v>11.586903281250001</v>
      </c>
      <c r="T96">
        <v>0</v>
      </c>
      <c r="U96">
        <v>51.762236713834149</v>
      </c>
      <c r="V96">
        <v>6.2557424389009402</v>
      </c>
      <c r="W96">
        <v>10.18265016437139</v>
      </c>
      <c r="X96">
        <v>21.596452437106915</v>
      </c>
      <c r="Y96">
        <v>0</v>
      </c>
      <c r="Z96">
        <v>2.8784289599999999</v>
      </c>
      <c r="AA96">
        <v>18.511436736</v>
      </c>
      <c r="AB96">
        <v>11.568563136</v>
      </c>
      <c r="AC96">
        <v>8.5010146560000024</v>
      </c>
      <c r="AD96">
        <v>16.071074639999999</v>
      </c>
      <c r="AE96">
        <v>21.7125353952</v>
      </c>
      <c r="AF96">
        <v>19.8215</v>
      </c>
      <c r="AG96">
        <v>27.392491199999998</v>
      </c>
      <c r="AH96">
        <v>51.366416399999999</v>
      </c>
      <c r="AI96">
        <v>1.3977540000000002</v>
      </c>
      <c r="AJ96">
        <v>0</v>
      </c>
      <c r="AK96">
        <v>7.8036000000000003</v>
      </c>
      <c r="AL96">
        <v>45.078800000000001</v>
      </c>
      <c r="AM96">
        <v>4.6251503015873014</v>
      </c>
      <c r="AN96">
        <v>0</v>
      </c>
      <c r="AO96">
        <v>12.525105600000002</v>
      </c>
      <c r="AP96">
        <v>5.0635368000000005</v>
      </c>
      <c r="AQ96">
        <v>43.145960000000002</v>
      </c>
      <c r="AR96">
        <v>10.667289600000002</v>
      </c>
      <c r="AS96">
        <v>9.4529894400000014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26.182311779047332</v>
      </c>
      <c r="BB96">
        <f t="shared" si="1"/>
        <v>846.56143267626419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160.78673297617908</v>
      </c>
      <c r="L97">
        <v>85.000339661628757</v>
      </c>
      <c r="M97">
        <v>31.88659793814433</v>
      </c>
      <c r="N97">
        <v>51.881382560879814</v>
      </c>
      <c r="O97">
        <v>73.286006012420813</v>
      </c>
      <c r="P97">
        <v>27.525915784799825</v>
      </c>
      <c r="Q97">
        <v>4.7958333175803398</v>
      </c>
      <c r="R97">
        <v>18.613304303428155</v>
      </c>
      <c r="S97">
        <v>11.586903281250001</v>
      </c>
      <c r="T97">
        <v>0</v>
      </c>
      <c r="U97">
        <v>51.762236713834149</v>
      </c>
      <c r="V97">
        <v>6.2557424389009402</v>
      </c>
      <c r="W97">
        <v>10.18265016437139</v>
      </c>
      <c r="X97">
        <v>21.596452437106915</v>
      </c>
      <c r="Y97">
        <v>0</v>
      </c>
      <c r="Z97">
        <v>2.8784289599999999</v>
      </c>
      <c r="AA97">
        <v>18.511436736</v>
      </c>
      <c r="AB97">
        <v>11.568563136</v>
      </c>
      <c r="AC97">
        <v>8.5010146560000024</v>
      </c>
      <c r="AD97">
        <v>16.071074639999999</v>
      </c>
      <c r="AE97">
        <v>21.7125353952</v>
      </c>
      <c r="AF97">
        <v>19.8215</v>
      </c>
      <c r="AG97">
        <v>27.392491199999998</v>
      </c>
      <c r="AH97">
        <v>51.366416399999999</v>
      </c>
      <c r="AI97">
        <v>1.3977540000000002</v>
      </c>
      <c r="AJ97">
        <v>0</v>
      </c>
      <c r="AK97">
        <v>7.8036000000000003</v>
      </c>
      <c r="AL97">
        <v>45.078800000000001</v>
      </c>
      <c r="AM97">
        <v>4.6251503015873014</v>
      </c>
      <c r="AN97">
        <v>0</v>
      </c>
      <c r="AO97">
        <v>12.525105600000002</v>
      </c>
      <c r="AP97">
        <v>5.0635368000000005</v>
      </c>
      <c r="AQ97">
        <v>43.145960000000002</v>
      </c>
      <c r="AR97">
        <v>10.667289600000002</v>
      </c>
      <c r="AS97">
        <v>9.4529894400000014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26.182311779047332</v>
      </c>
      <c r="BB97">
        <f t="shared" si="1"/>
        <v>846.56143267626419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160.78673297617908</v>
      </c>
      <c r="L98">
        <v>85.000339661628757</v>
      </c>
      <c r="M98">
        <v>31.88659793814433</v>
      </c>
      <c r="N98">
        <v>51.881382560879814</v>
      </c>
      <c r="O98">
        <v>73.286006012420813</v>
      </c>
      <c r="P98">
        <v>27.525915784799825</v>
      </c>
      <c r="Q98">
        <v>4.7958333175803398</v>
      </c>
      <c r="R98">
        <v>18.613304303428155</v>
      </c>
      <c r="S98">
        <v>11.586903281250001</v>
      </c>
      <c r="T98">
        <v>0</v>
      </c>
      <c r="U98">
        <v>51.762236713834149</v>
      </c>
      <c r="V98">
        <v>6.2557424389009402</v>
      </c>
      <c r="W98">
        <v>10.18265016437139</v>
      </c>
      <c r="X98">
        <v>21.596452437106915</v>
      </c>
      <c r="Y98">
        <v>0</v>
      </c>
      <c r="Z98">
        <v>2.8784289599999999</v>
      </c>
      <c r="AA98">
        <v>18.511436736</v>
      </c>
      <c r="AB98">
        <v>11.568563136</v>
      </c>
      <c r="AC98">
        <v>8.5010146560000024</v>
      </c>
      <c r="AD98">
        <v>16.071074639999999</v>
      </c>
      <c r="AE98">
        <v>21.7125353952</v>
      </c>
      <c r="AF98">
        <v>19.8215</v>
      </c>
      <c r="AG98">
        <v>27.392491199999998</v>
      </c>
      <c r="AH98">
        <v>51.366416399999999</v>
      </c>
      <c r="AI98">
        <v>1.3977540000000002</v>
      </c>
      <c r="AJ98">
        <v>0</v>
      </c>
      <c r="AK98">
        <v>7.8036000000000003</v>
      </c>
      <c r="AL98">
        <v>45.078800000000001</v>
      </c>
      <c r="AM98">
        <v>4.6251503015873014</v>
      </c>
      <c r="AN98">
        <v>0</v>
      </c>
      <c r="AO98">
        <v>12.525105600000002</v>
      </c>
      <c r="AP98">
        <v>5.0635368000000005</v>
      </c>
      <c r="AQ98">
        <v>43.145960000000002</v>
      </c>
      <c r="AR98">
        <v>10.667289600000002</v>
      </c>
      <c r="AS98">
        <v>9.4529894400000014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26.182311779047332</v>
      </c>
      <c r="BB98">
        <f t="shared" si="1"/>
        <v>846.56143267626419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2.8302446159928403</v>
      </c>
      <c r="L99">
        <f t="shared" si="2"/>
        <v>2.0619533128808909</v>
      </c>
      <c r="M99">
        <f t="shared" si="2"/>
        <v>0.73150453424257567</v>
      </c>
      <c r="N99">
        <f t="shared" si="2"/>
        <v>1.1713941781413866</v>
      </c>
      <c r="O99">
        <f t="shared" si="2"/>
        <v>1.6422929383281337</v>
      </c>
      <c r="P99">
        <f t="shared" si="2"/>
        <v>0.66062197883519591</v>
      </c>
      <c r="Q99">
        <f t="shared" si="2"/>
        <v>0.10115220063895515</v>
      </c>
      <c r="R99">
        <f t="shared" si="2"/>
        <v>0.25245099806437726</v>
      </c>
      <c r="S99">
        <f t="shared" si="2"/>
        <v>0.16743861703639135</v>
      </c>
      <c r="T99">
        <f t="shared" si="2"/>
        <v>0</v>
      </c>
      <c r="U99">
        <f t="shared" si="2"/>
        <v>1.2422936811320191</v>
      </c>
      <c r="V99">
        <f t="shared" si="2"/>
        <v>0.11997648107839316</v>
      </c>
      <c r="W99">
        <f t="shared" si="2"/>
        <v>0.22958692172451484</v>
      </c>
      <c r="X99">
        <f t="shared" si="2"/>
        <v>0.88317682150099264</v>
      </c>
      <c r="Y99">
        <f t="shared" si="2"/>
        <v>0</v>
      </c>
      <c r="Z99">
        <f t="shared" si="2"/>
        <v>7.6288512960000054E-2</v>
      </c>
      <c r="AA99">
        <f t="shared" si="2"/>
        <v>0.17001327909599989</v>
      </c>
      <c r="AB99">
        <f t="shared" si="2"/>
        <v>0.23307200542799955</v>
      </c>
      <c r="AC99">
        <f t="shared" si="2"/>
        <v>0.17542682623440034</v>
      </c>
      <c r="AD99">
        <f t="shared" si="2"/>
        <v>0.38825395597440032</v>
      </c>
      <c r="AE99">
        <f t="shared" si="2"/>
        <v>0.52110084948479884</v>
      </c>
      <c r="AF99">
        <f t="shared" si="2"/>
        <v>0.47899680000000006</v>
      </c>
      <c r="AG99">
        <f t="shared" si="2"/>
        <v>0.65741978880000118</v>
      </c>
      <c r="AH99">
        <f t="shared" si="2"/>
        <v>1.2473512776000009</v>
      </c>
      <c r="AI99">
        <f t="shared" si="2"/>
        <v>0.10354561632000002</v>
      </c>
      <c r="AJ99">
        <f t="shared" si="2"/>
        <v>0</v>
      </c>
      <c r="AK99">
        <f t="shared" si="2"/>
        <v>8.9183999999999999E-3</v>
      </c>
      <c r="AL99">
        <f t="shared" si="2"/>
        <v>1.1495093999999986</v>
      </c>
      <c r="AM99">
        <f t="shared" si="2"/>
        <v>3.5107232637301596E-2</v>
      </c>
      <c r="AN99">
        <f t="shared" si="2"/>
        <v>0</v>
      </c>
      <c r="AO99">
        <f t="shared" si="2"/>
        <v>0.30350784239999951</v>
      </c>
      <c r="AP99">
        <f t="shared" si="2"/>
        <v>0.11663013096000009</v>
      </c>
      <c r="AQ99">
        <f t="shared" si="2"/>
        <v>0.92231039999999864</v>
      </c>
      <c r="AR99">
        <f t="shared" si="2"/>
        <v>0.32389770239999993</v>
      </c>
      <c r="AS99">
        <f t="shared" si="2"/>
        <v>0.23564530238400017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0.57723247441255809</v>
      </c>
      <c r="BB99">
        <f t="shared" si="1"/>
        <v>18.663850127863004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23.999479962659926</v>
      </c>
      <c r="L3">
        <v>19.000119306709202</v>
      </c>
      <c r="M3">
        <v>0</v>
      </c>
      <c r="N3">
        <v>30.002945797329144</v>
      </c>
      <c r="O3">
        <v>50.379618987579185</v>
      </c>
      <c r="P3">
        <v>69.041594760600915</v>
      </c>
      <c r="Q3">
        <v>1.0007973552238807</v>
      </c>
      <c r="R3">
        <v>2.9994918130395956</v>
      </c>
      <c r="S3">
        <v>1.9996568441064642</v>
      </c>
      <c r="T3">
        <v>0</v>
      </c>
      <c r="U3">
        <v>243.68766210747094</v>
      </c>
      <c r="V3">
        <v>0</v>
      </c>
      <c r="W3">
        <v>3.5777344549763037</v>
      </c>
      <c r="X3">
        <v>18.00032882974984</v>
      </c>
      <c r="Y3">
        <v>0</v>
      </c>
      <c r="Z3">
        <v>1.6646652</v>
      </c>
      <c r="AA3">
        <v>7.1350682799999996</v>
      </c>
      <c r="AB3">
        <v>6.6903803199999992</v>
      </c>
      <c r="AC3">
        <v>4.9163427199999994</v>
      </c>
      <c r="AD3">
        <v>9.2822125760000009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0</v>
      </c>
      <c r="AL3">
        <v>16.230500000000003</v>
      </c>
      <c r="AM3">
        <v>0</v>
      </c>
      <c r="AN3">
        <v>0</v>
      </c>
      <c r="AO3">
        <v>7.3182480000000005</v>
      </c>
      <c r="AP3">
        <v>1.9522439999999996</v>
      </c>
      <c r="AQ3">
        <v>0</v>
      </c>
      <c r="AR3">
        <v>7.2908160000000004</v>
      </c>
      <c r="AS3">
        <v>5.4668928000000001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17.21700379791401</v>
      </c>
      <c r="BB3">
        <f>SUM(B3:AZ3)-BA3</f>
        <v>556.68312454153124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23.999479962659926</v>
      </c>
      <c r="L4">
        <v>19.000119306709202</v>
      </c>
      <c r="M4">
        <v>0</v>
      </c>
      <c r="N4">
        <v>30.002945797329144</v>
      </c>
      <c r="O4">
        <v>50.379618987579185</v>
      </c>
      <c r="P4">
        <v>69.041594760600915</v>
      </c>
      <c r="Q4">
        <v>1.0007973552238807</v>
      </c>
      <c r="R4">
        <v>2.9994918130395956</v>
      </c>
      <c r="S4">
        <v>1.9996568441064642</v>
      </c>
      <c r="T4">
        <v>0</v>
      </c>
      <c r="U4">
        <v>243.68766210747094</v>
      </c>
      <c r="V4">
        <v>0</v>
      </c>
      <c r="W4">
        <v>3.5777344549763037</v>
      </c>
      <c r="X4">
        <v>18.00032882974984</v>
      </c>
      <c r="Y4">
        <v>0</v>
      </c>
      <c r="Z4">
        <v>1.6646652</v>
      </c>
      <c r="AA4">
        <v>7.1350682799999996</v>
      </c>
      <c r="AB4">
        <v>6.6903803199999992</v>
      </c>
      <c r="AC4">
        <v>4.9163427199999994</v>
      </c>
      <c r="AD4">
        <v>9.2822125760000009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0</v>
      </c>
      <c r="AL4">
        <v>16.230500000000003</v>
      </c>
      <c r="AM4">
        <v>0</v>
      </c>
      <c r="AN4">
        <v>0</v>
      </c>
      <c r="AO4">
        <v>7.3182480000000005</v>
      </c>
      <c r="AP4">
        <v>1.9522439999999996</v>
      </c>
      <c r="AQ4">
        <v>0</v>
      </c>
      <c r="AR4">
        <v>7.2908160000000004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17.301057223914007</v>
      </c>
      <c r="BB4">
        <f t="shared" ref="BB4:BB67" si="0">SUM(B4:AZ4)-BA4</f>
        <v>559.40085367553127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23.999479962659926</v>
      </c>
      <c r="L5">
        <v>19.000119306709202</v>
      </c>
      <c r="M5">
        <v>0</v>
      </c>
      <c r="N5">
        <v>30.002945797329144</v>
      </c>
      <c r="O5">
        <v>50.379618987579185</v>
      </c>
      <c r="P5">
        <v>69.041594760600915</v>
      </c>
      <c r="Q5">
        <v>1.0007973552238807</v>
      </c>
      <c r="R5">
        <v>2.9994918130395956</v>
      </c>
      <c r="S5">
        <v>1.9996568441064642</v>
      </c>
      <c r="T5">
        <v>0</v>
      </c>
      <c r="U5">
        <v>243.68766210747094</v>
      </c>
      <c r="V5">
        <v>0</v>
      </c>
      <c r="W5">
        <v>3.5777344549763037</v>
      </c>
      <c r="X5">
        <v>18.00032882974984</v>
      </c>
      <c r="Y5">
        <v>0</v>
      </c>
      <c r="Z5">
        <v>1.6646652</v>
      </c>
      <c r="AA5">
        <v>3.5685374399999992</v>
      </c>
      <c r="AB5">
        <v>6.6903803199999992</v>
      </c>
      <c r="AC5">
        <v>4.9163427199999994</v>
      </c>
      <c r="AD5">
        <v>9.2822125760000009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0</v>
      </c>
      <c r="AL5">
        <v>16.230500000000003</v>
      </c>
      <c r="AM5">
        <v>0</v>
      </c>
      <c r="AN5">
        <v>0</v>
      </c>
      <c r="AO5">
        <v>7.3182480000000005</v>
      </c>
      <c r="AP5">
        <v>1.9522439999999996</v>
      </c>
      <c r="AQ5">
        <v>0</v>
      </c>
      <c r="AR5">
        <v>13.459968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17.379135807914011</v>
      </c>
      <c r="BB5">
        <f t="shared" si="0"/>
        <v>561.92539625153131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23.999479962659926</v>
      </c>
      <c r="L6">
        <v>19.000131735292221</v>
      </c>
      <c r="M6">
        <v>0</v>
      </c>
      <c r="N6">
        <v>30.002945797329144</v>
      </c>
      <c r="O6">
        <v>50.379618987579185</v>
      </c>
      <c r="P6">
        <v>69.041594760600915</v>
      </c>
      <c r="Q6">
        <v>1.0007973552238807</v>
      </c>
      <c r="R6">
        <v>2.9994918130395956</v>
      </c>
      <c r="S6">
        <v>1.9996568441064642</v>
      </c>
      <c r="T6">
        <v>0</v>
      </c>
      <c r="U6">
        <v>243.68766210747094</v>
      </c>
      <c r="V6">
        <v>0</v>
      </c>
      <c r="W6">
        <v>3.5777344549763037</v>
      </c>
      <c r="X6">
        <v>18.00032882974984</v>
      </c>
      <c r="Y6">
        <v>0</v>
      </c>
      <c r="Z6">
        <v>1.6646652</v>
      </c>
      <c r="AA6">
        <v>3.5685374399999992</v>
      </c>
      <c r="AB6">
        <v>6.6903803199999992</v>
      </c>
      <c r="AC6">
        <v>4.9163427199999994</v>
      </c>
      <c r="AD6">
        <v>9.2822125760000009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0</v>
      </c>
      <c r="AL6">
        <v>16.230500000000003</v>
      </c>
      <c r="AM6">
        <v>0</v>
      </c>
      <c r="AN6">
        <v>0</v>
      </c>
      <c r="AO6">
        <v>7.3182480000000005</v>
      </c>
      <c r="AP6">
        <v>1.9522439999999996</v>
      </c>
      <c r="AQ6">
        <v>0</v>
      </c>
      <c r="AR6">
        <v>13.459968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17.379136180771503</v>
      </c>
      <c r="BB6">
        <f t="shared" si="0"/>
        <v>561.92540830725682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24.000589512934049</v>
      </c>
      <c r="L7">
        <v>19</v>
      </c>
      <c r="M7">
        <v>0</v>
      </c>
      <c r="N7">
        <v>30.002945797329144</v>
      </c>
      <c r="O7">
        <v>50.379618987579185</v>
      </c>
      <c r="P7">
        <v>69.041594760600915</v>
      </c>
      <c r="Q7">
        <v>1.0007973552238807</v>
      </c>
      <c r="R7">
        <v>2.9994918130395956</v>
      </c>
      <c r="S7">
        <v>1.9996568441064642</v>
      </c>
      <c r="T7">
        <v>0</v>
      </c>
      <c r="U7">
        <v>243.68766210747094</v>
      </c>
      <c r="V7">
        <v>0</v>
      </c>
      <c r="W7">
        <v>3.5777344549763037</v>
      </c>
      <c r="X7">
        <v>18.00032882974984</v>
      </c>
      <c r="Y7">
        <v>0</v>
      </c>
      <c r="Z7">
        <v>1.6646652</v>
      </c>
      <c r="AA7">
        <v>3.5685374399999992</v>
      </c>
      <c r="AB7">
        <v>6.6903803199999992</v>
      </c>
      <c r="AC7">
        <v>4.9163427199999994</v>
      </c>
      <c r="AD7">
        <v>9.2822125760000009</v>
      </c>
      <c r="AE7">
        <v>12.556885224</v>
      </c>
      <c r="AF7">
        <v>0</v>
      </c>
      <c r="AG7">
        <v>0</v>
      </c>
      <c r="AH7">
        <v>28.984829000000005</v>
      </c>
      <c r="AI7">
        <v>0</v>
      </c>
      <c r="AJ7">
        <v>0</v>
      </c>
      <c r="AK7">
        <v>0</v>
      </c>
      <c r="AL7">
        <v>21.247200000000003</v>
      </c>
      <c r="AM7">
        <v>0</v>
      </c>
      <c r="AN7">
        <v>0</v>
      </c>
      <c r="AO7">
        <v>7.3182480000000005</v>
      </c>
      <c r="AP7">
        <v>3.2862773999999995</v>
      </c>
      <c r="AQ7">
        <v>0</v>
      </c>
      <c r="AR7">
        <v>7.2908160000000004</v>
      </c>
      <c r="AS7">
        <v>5.4668928000000001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17.278911111220978</v>
      </c>
      <c r="BB7">
        <f t="shared" si="0"/>
        <v>558.68479603178923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24.000632400000001</v>
      </c>
      <c r="L8">
        <v>19</v>
      </c>
      <c r="M8">
        <v>0</v>
      </c>
      <c r="N8">
        <v>30.002945797329144</v>
      </c>
      <c r="O8">
        <v>50.379618987579185</v>
      </c>
      <c r="P8">
        <v>69.041594760600915</v>
      </c>
      <c r="Q8">
        <v>1.0007973552238807</v>
      </c>
      <c r="R8">
        <v>2.9994918130395956</v>
      </c>
      <c r="S8">
        <v>1.9996568441064642</v>
      </c>
      <c r="T8">
        <v>0</v>
      </c>
      <c r="U8">
        <v>243.68766210747094</v>
      </c>
      <c r="V8">
        <v>0</v>
      </c>
      <c r="W8">
        <v>3.5777344549763037</v>
      </c>
      <c r="X8">
        <v>18.00032882974984</v>
      </c>
      <c r="Y8">
        <v>0</v>
      </c>
      <c r="Z8">
        <v>1.6646652</v>
      </c>
      <c r="AA8">
        <v>0</v>
      </c>
      <c r="AB8">
        <v>6.6903803199999992</v>
      </c>
      <c r="AC8">
        <v>4.9163427199999994</v>
      </c>
      <c r="AD8">
        <v>9.2822125760000009</v>
      </c>
      <c r="AE8">
        <v>12.556885224</v>
      </c>
      <c r="AF8">
        <v>0</v>
      </c>
      <c r="AG8">
        <v>0</v>
      </c>
      <c r="AH8">
        <v>28.984829000000005</v>
      </c>
      <c r="AI8">
        <v>0</v>
      </c>
      <c r="AJ8">
        <v>0</v>
      </c>
      <c r="AK8">
        <v>0</v>
      </c>
      <c r="AL8">
        <v>21.247200000000003</v>
      </c>
      <c r="AM8">
        <v>0</v>
      </c>
      <c r="AN8">
        <v>0</v>
      </c>
      <c r="AO8">
        <v>7.3182480000000005</v>
      </c>
      <c r="AP8">
        <v>3.2862773999999995</v>
      </c>
      <c r="AQ8">
        <v>0</v>
      </c>
      <c r="AR8">
        <v>7.2908160000000004</v>
      </c>
      <c r="AS8">
        <v>5.4668928000000001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17.171856223832954</v>
      </c>
      <c r="BB8">
        <f t="shared" si="0"/>
        <v>555.22335636624325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24.00073486818215</v>
      </c>
      <c r="L9">
        <v>19</v>
      </c>
      <c r="M9">
        <v>0</v>
      </c>
      <c r="N9">
        <v>30.002945797329144</v>
      </c>
      <c r="O9">
        <v>50.379618987579185</v>
      </c>
      <c r="P9">
        <v>69.041594760600915</v>
      </c>
      <c r="Q9">
        <v>1.0007973552238807</v>
      </c>
      <c r="R9">
        <v>2.9994918130395956</v>
      </c>
      <c r="S9">
        <v>1.9996568441064642</v>
      </c>
      <c r="T9">
        <v>0</v>
      </c>
      <c r="U9">
        <v>243.68766210747094</v>
      </c>
      <c r="V9">
        <v>0</v>
      </c>
      <c r="W9">
        <v>3.5777344549763037</v>
      </c>
      <c r="X9">
        <v>18.00032882974984</v>
      </c>
      <c r="Y9">
        <v>0</v>
      </c>
      <c r="Z9">
        <v>1.6646652</v>
      </c>
      <c r="AA9">
        <v>0</v>
      </c>
      <c r="AB9">
        <v>6.6903803199999992</v>
      </c>
      <c r="AC9">
        <v>4.9163427199999994</v>
      </c>
      <c r="AD9">
        <v>9.2822125760000009</v>
      </c>
      <c r="AE9">
        <v>12.556885224</v>
      </c>
      <c r="AF9">
        <v>0</v>
      </c>
      <c r="AG9">
        <v>0</v>
      </c>
      <c r="AH9">
        <v>28.984829000000005</v>
      </c>
      <c r="AI9">
        <v>0</v>
      </c>
      <c r="AJ9">
        <v>0</v>
      </c>
      <c r="AK9">
        <v>0</v>
      </c>
      <c r="AL9">
        <v>21.247200000000003</v>
      </c>
      <c r="AM9">
        <v>0</v>
      </c>
      <c r="AN9">
        <v>0</v>
      </c>
      <c r="AO9">
        <v>7.3182480000000005</v>
      </c>
      <c r="AP9">
        <v>3.2862773999999995</v>
      </c>
      <c r="AQ9">
        <v>0</v>
      </c>
      <c r="AR9">
        <v>7.2908160000000004</v>
      </c>
      <c r="AS9">
        <v>5.4668928000000001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17.171859297878413</v>
      </c>
      <c r="BB9">
        <f t="shared" si="0"/>
        <v>555.22345576037992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24.000891960507754</v>
      </c>
      <c r="L10">
        <v>19</v>
      </c>
      <c r="M10">
        <v>0</v>
      </c>
      <c r="N10">
        <v>30.002945797329144</v>
      </c>
      <c r="O10">
        <v>50.379618987579185</v>
      </c>
      <c r="P10">
        <v>69.041594760600915</v>
      </c>
      <c r="Q10">
        <v>1.0007973552238807</v>
      </c>
      <c r="R10">
        <v>2.9994918130395956</v>
      </c>
      <c r="S10">
        <v>1.9996568441064642</v>
      </c>
      <c r="T10">
        <v>0</v>
      </c>
      <c r="U10">
        <v>243.68766210747094</v>
      </c>
      <c r="V10">
        <v>0</v>
      </c>
      <c r="W10">
        <v>3.5777344549763037</v>
      </c>
      <c r="X10">
        <v>18.00032882974984</v>
      </c>
      <c r="Y10">
        <v>0</v>
      </c>
      <c r="Z10">
        <v>1.6646652</v>
      </c>
      <c r="AA10">
        <v>0</v>
      </c>
      <c r="AB10">
        <v>6.6903803199999992</v>
      </c>
      <c r="AC10">
        <v>4.9163427199999994</v>
      </c>
      <c r="AD10">
        <v>9.2822125760000009</v>
      </c>
      <c r="AE10">
        <v>12.556885224</v>
      </c>
      <c r="AF10">
        <v>0</v>
      </c>
      <c r="AG10">
        <v>0</v>
      </c>
      <c r="AH10">
        <v>28.984829000000005</v>
      </c>
      <c r="AI10">
        <v>0</v>
      </c>
      <c r="AJ10">
        <v>0</v>
      </c>
      <c r="AK10">
        <v>0</v>
      </c>
      <c r="AL10">
        <v>21.247200000000003</v>
      </c>
      <c r="AM10">
        <v>0</v>
      </c>
      <c r="AN10">
        <v>0</v>
      </c>
      <c r="AO10">
        <v>7.3182480000000005</v>
      </c>
      <c r="AP10">
        <v>3.2862773999999995</v>
      </c>
      <c r="AQ10">
        <v>0</v>
      </c>
      <c r="AR10">
        <v>7.2908160000000004</v>
      </c>
      <c r="AS10">
        <v>5.4668928000000001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17.171864010648186</v>
      </c>
      <c r="BB10">
        <f t="shared" si="0"/>
        <v>555.22360813993578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24.000891960507754</v>
      </c>
      <c r="L11">
        <v>19</v>
      </c>
      <c r="M11">
        <v>0</v>
      </c>
      <c r="N11">
        <v>30.002945797329144</v>
      </c>
      <c r="O11">
        <v>50.379618987579185</v>
      </c>
      <c r="P11">
        <v>69.041594760600915</v>
      </c>
      <c r="Q11">
        <v>1.0004782841823057</v>
      </c>
      <c r="R11">
        <v>3.092195911330049</v>
      </c>
      <c r="S11">
        <v>2.0614448387096775</v>
      </c>
      <c r="T11">
        <v>0</v>
      </c>
      <c r="U11">
        <v>243.68766210747094</v>
      </c>
      <c r="V11">
        <v>0</v>
      </c>
      <c r="W11">
        <v>3.5777344549763037</v>
      </c>
      <c r="X11">
        <v>18.00032882974984</v>
      </c>
      <c r="Y11">
        <v>0</v>
      </c>
      <c r="Z11">
        <v>1.6646652</v>
      </c>
      <c r="AA11">
        <v>0</v>
      </c>
      <c r="AB11">
        <v>6.6903803199999992</v>
      </c>
      <c r="AC11">
        <v>4.9163427199999994</v>
      </c>
      <c r="AD11">
        <v>9.2822125760000009</v>
      </c>
      <c r="AE11">
        <v>12.556885224</v>
      </c>
      <c r="AF11">
        <v>0</v>
      </c>
      <c r="AG11">
        <v>0</v>
      </c>
      <c r="AH11">
        <v>28.864560000000001</v>
      </c>
      <c r="AI11">
        <v>0</v>
      </c>
      <c r="AJ11">
        <v>0</v>
      </c>
      <c r="AK11">
        <v>0</v>
      </c>
      <c r="AL11">
        <v>21.247200000000003</v>
      </c>
      <c r="AM11">
        <v>0</v>
      </c>
      <c r="AN11">
        <v>0</v>
      </c>
      <c r="AO11">
        <v>7.3182480000000005</v>
      </c>
      <c r="AP11">
        <v>3.2862773999999995</v>
      </c>
      <c r="AQ11">
        <v>0</v>
      </c>
      <c r="AR11">
        <v>7.2908160000000004</v>
      </c>
      <c r="AS11">
        <v>5.4668928000000001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17.172881224602513</v>
      </c>
      <c r="BB11">
        <f t="shared" si="0"/>
        <v>555.25649494783352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24.000891960507754</v>
      </c>
      <c r="L12">
        <v>19</v>
      </c>
      <c r="M12">
        <v>0</v>
      </c>
      <c r="N12">
        <v>30.002945797329144</v>
      </c>
      <c r="O12">
        <v>50.379618987579185</v>
      </c>
      <c r="P12">
        <v>69.041594760600915</v>
      </c>
      <c r="Q12">
        <v>1.0004782841823057</v>
      </c>
      <c r="R12">
        <v>3.092195911330049</v>
      </c>
      <c r="S12">
        <v>2.0614448387096775</v>
      </c>
      <c r="T12">
        <v>0</v>
      </c>
      <c r="U12">
        <v>243.68766210747094</v>
      </c>
      <c r="V12">
        <v>0</v>
      </c>
      <c r="W12">
        <v>3.5777344549763037</v>
      </c>
      <c r="X12">
        <v>18.00032882974984</v>
      </c>
      <c r="Y12">
        <v>0</v>
      </c>
      <c r="Z12">
        <v>1.6646652</v>
      </c>
      <c r="AA12">
        <v>0</v>
      </c>
      <c r="AB12">
        <v>6.6903803199999992</v>
      </c>
      <c r="AC12">
        <v>4.9163427199999994</v>
      </c>
      <c r="AD12">
        <v>9.2822125760000009</v>
      </c>
      <c r="AE12">
        <v>12.556885224</v>
      </c>
      <c r="AF12">
        <v>0</v>
      </c>
      <c r="AG12">
        <v>0</v>
      </c>
      <c r="AH12">
        <v>28.864560000000001</v>
      </c>
      <c r="AI12">
        <v>0</v>
      </c>
      <c r="AJ12">
        <v>0</v>
      </c>
      <c r="AK12">
        <v>0</v>
      </c>
      <c r="AL12">
        <v>21.247200000000003</v>
      </c>
      <c r="AM12">
        <v>0</v>
      </c>
      <c r="AN12">
        <v>0</v>
      </c>
      <c r="AO12">
        <v>7.3182480000000005</v>
      </c>
      <c r="AP12">
        <v>3.2862773999999995</v>
      </c>
      <c r="AQ12">
        <v>0</v>
      </c>
      <c r="AR12">
        <v>7.2908160000000004</v>
      </c>
      <c r="AS12">
        <v>5.4668928000000001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17.172881224602513</v>
      </c>
      <c r="BB12">
        <f t="shared" si="0"/>
        <v>555.25649494783352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24.000891960507754</v>
      </c>
      <c r="L13">
        <v>19</v>
      </c>
      <c r="M13">
        <v>0</v>
      </c>
      <c r="N13">
        <v>30.002945797329144</v>
      </c>
      <c r="O13">
        <v>50.379618987579185</v>
      </c>
      <c r="P13">
        <v>69.041594760600915</v>
      </c>
      <c r="Q13">
        <v>1.0004782841823057</v>
      </c>
      <c r="R13">
        <v>3.0922260406582769</v>
      </c>
      <c r="S13">
        <v>2.0612838050314468</v>
      </c>
      <c r="T13">
        <v>0</v>
      </c>
      <c r="U13">
        <v>243.68766210747094</v>
      </c>
      <c r="V13">
        <v>0</v>
      </c>
      <c r="W13">
        <v>4.0834659340659334</v>
      </c>
      <c r="X13">
        <v>18.00032882974984</v>
      </c>
      <c r="Y13">
        <v>0</v>
      </c>
      <c r="Z13">
        <v>1.6646652</v>
      </c>
      <c r="AA13">
        <v>0</v>
      </c>
      <c r="AB13">
        <v>6.6903803199999992</v>
      </c>
      <c r="AC13">
        <v>4.9163427199999994</v>
      </c>
      <c r="AD13">
        <v>9.2822125760000009</v>
      </c>
      <c r="AE13">
        <v>12.556885224</v>
      </c>
      <c r="AF13">
        <v>0</v>
      </c>
      <c r="AG13">
        <v>0</v>
      </c>
      <c r="AH13">
        <v>28.864560000000001</v>
      </c>
      <c r="AI13">
        <v>0</v>
      </c>
      <c r="AJ13">
        <v>0</v>
      </c>
      <c r="AK13">
        <v>0</v>
      </c>
      <c r="AL13">
        <v>16.230500000000003</v>
      </c>
      <c r="AM13">
        <v>0</v>
      </c>
      <c r="AN13">
        <v>0</v>
      </c>
      <c r="AO13">
        <v>7.3182480000000005</v>
      </c>
      <c r="AP13">
        <v>3.2862773999999995</v>
      </c>
      <c r="AQ13">
        <v>0</v>
      </c>
      <c r="AR13">
        <v>8.4124799999999968</v>
      </c>
      <c r="AS13">
        <v>5.4668928000000001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17.071198108301509</v>
      </c>
      <c r="BB13">
        <f t="shared" si="0"/>
        <v>551.96874263887423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24.000891960507754</v>
      </c>
      <c r="L14">
        <v>19</v>
      </c>
      <c r="M14">
        <v>0</v>
      </c>
      <c r="N14">
        <v>30.002945797329144</v>
      </c>
      <c r="O14">
        <v>50.379618987579185</v>
      </c>
      <c r="P14">
        <v>69.041594760600915</v>
      </c>
      <c r="Q14">
        <v>1.0004782841823057</v>
      </c>
      <c r="R14">
        <v>3.0922260406582769</v>
      </c>
      <c r="S14">
        <v>2.0612838050314468</v>
      </c>
      <c r="T14">
        <v>0</v>
      </c>
      <c r="U14">
        <v>243.68766210747094</v>
      </c>
      <c r="V14">
        <v>0</v>
      </c>
      <c r="W14">
        <v>4.0834659340659334</v>
      </c>
      <c r="X14">
        <v>18.00032882974984</v>
      </c>
      <c r="Y14">
        <v>0</v>
      </c>
      <c r="Z14">
        <v>1.6646652</v>
      </c>
      <c r="AA14">
        <v>0</v>
      </c>
      <c r="AB14">
        <v>6.6903803199999992</v>
      </c>
      <c r="AC14">
        <v>4.9163427199999994</v>
      </c>
      <c r="AD14">
        <v>9.2822125760000009</v>
      </c>
      <c r="AE14">
        <v>12.556885224</v>
      </c>
      <c r="AF14">
        <v>0</v>
      </c>
      <c r="AG14">
        <v>0</v>
      </c>
      <c r="AH14">
        <v>28.864560000000001</v>
      </c>
      <c r="AI14">
        <v>0</v>
      </c>
      <c r="AJ14">
        <v>0</v>
      </c>
      <c r="AK14">
        <v>0</v>
      </c>
      <c r="AL14">
        <v>16.230500000000003</v>
      </c>
      <c r="AM14">
        <v>0</v>
      </c>
      <c r="AN14">
        <v>0</v>
      </c>
      <c r="AO14">
        <v>7.3182480000000005</v>
      </c>
      <c r="AP14">
        <v>3.2862773999999995</v>
      </c>
      <c r="AQ14">
        <v>0</v>
      </c>
      <c r="AR14">
        <v>8.4124799999999968</v>
      </c>
      <c r="AS14">
        <v>5.4668928000000001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17.071198108301509</v>
      </c>
      <c r="BB14">
        <f t="shared" si="0"/>
        <v>551.96874263887423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</v>
      </c>
      <c r="L15">
        <v>25.216186452390517</v>
      </c>
      <c r="M15">
        <v>0</v>
      </c>
      <c r="N15">
        <v>30.002945797329144</v>
      </c>
      <c r="O15">
        <v>50.379618987579185</v>
      </c>
      <c r="P15">
        <v>69.041594760600915</v>
      </c>
      <c r="Q15">
        <v>1.0004782841823057</v>
      </c>
      <c r="R15">
        <v>3.4855945451244703</v>
      </c>
      <c r="S15">
        <v>2.1661290148214927</v>
      </c>
      <c r="T15">
        <v>0</v>
      </c>
      <c r="U15">
        <v>243.68766210747094</v>
      </c>
      <c r="V15">
        <v>0</v>
      </c>
      <c r="W15">
        <v>4.0834659340659334</v>
      </c>
      <c r="X15">
        <v>18.002054479462359</v>
      </c>
      <c r="Y15">
        <v>0</v>
      </c>
      <c r="Z15">
        <v>1.6646652</v>
      </c>
      <c r="AA15">
        <v>0</v>
      </c>
      <c r="AB15">
        <v>6.6903803199999992</v>
      </c>
      <c r="AC15">
        <v>4.9163427199999994</v>
      </c>
      <c r="AD15">
        <v>9.2942918000000017</v>
      </c>
      <c r="AE15">
        <v>12.556885224</v>
      </c>
      <c r="AF15">
        <v>0</v>
      </c>
      <c r="AG15">
        <v>0</v>
      </c>
      <c r="AH15">
        <v>28.864560000000001</v>
      </c>
      <c r="AI15">
        <v>0</v>
      </c>
      <c r="AJ15">
        <v>0</v>
      </c>
      <c r="AK15">
        <v>0</v>
      </c>
      <c r="AL15">
        <v>16.230500000000003</v>
      </c>
      <c r="AM15">
        <v>0</v>
      </c>
      <c r="AN15">
        <v>0</v>
      </c>
      <c r="AO15">
        <v>7.3182480000000005</v>
      </c>
      <c r="AP15">
        <v>3.2862773999999995</v>
      </c>
      <c r="AQ15">
        <v>0</v>
      </c>
      <c r="AR15">
        <v>7.2908160000000004</v>
      </c>
      <c r="AS15">
        <v>5.4668928000000001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17.239367655092536</v>
      </c>
      <c r="BB15">
        <f t="shared" si="0"/>
        <v>557.40622217193459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</v>
      </c>
      <c r="L16">
        <v>25.216186452390517</v>
      </c>
      <c r="M16">
        <v>0</v>
      </c>
      <c r="N16">
        <v>30.002945797329144</v>
      </c>
      <c r="O16">
        <v>50.379618987579185</v>
      </c>
      <c r="P16">
        <v>69.041594760600915</v>
      </c>
      <c r="Q16">
        <v>1.2471437977315689</v>
      </c>
      <c r="R16">
        <v>5.711701880733945</v>
      </c>
      <c r="S16">
        <v>3.5559282106038292</v>
      </c>
      <c r="T16">
        <v>0</v>
      </c>
      <c r="U16">
        <v>243.68766210747094</v>
      </c>
      <c r="V16">
        <v>0</v>
      </c>
      <c r="W16">
        <v>5</v>
      </c>
      <c r="X16">
        <v>18.001360855800367</v>
      </c>
      <c r="Y16">
        <v>0</v>
      </c>
      <c r="Z16">
        <v>1.6646652</v>
      </c>
      <c r="AA16">
        <v>0</v>
      </c>
      <c r="AB16">
        <v>6.6903803199999992</v>
      </c>
      <c r="AC16">
        <v>4.9163427199999994</v>
      </c>
      <c r="AD16">
        <v>9.2942918000000017</v>
      </c>
      <c r="AE16">
        <v>12.556885224</v>
      </c>
      <c r="AF16">
        <v>0</v>
      </c>
      <c r="AG16">
        <v>0</v>
      </c>
      <c r="AH16">
        <v>28.864560000000001</v>
      </c>
      <c r="AI16">
        <v>0</v>
      </c>
      <c r="AJ16">
        <v>0</v>
      </c>
      <c r="AK16">
        <v>0</v>
      </c>
      <c r="AL16">
        <v>16.230500000000003</v>
      </c>
      <c r="AM16">
        <v>0</v>
      </c>
      <c r="AN16">
        <v>0</v>
      </c>
      <c r="AO16">
        <v>7.3182480000000005</v>
      </c>
      <c r="AP16">
        <v>3.2862773999999995</v>
      </c>
      <c r="AQ16">
        <v>0</v>
      </c>
      <c r="AR16">
        <v>7.2908160000000004</v>
      </c>
      <c r="AS16">
        <v>5.4668928000000001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17.382720295042269</v>
      </c>
      <c r="BB16">
        <f t="shared" si="0"/>
        <v>562.04128201919809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</v>
      </c>
      <c r="L17">
        <v>25.216186452390517</v>
      </c>
      <c r="M17">
        <v>0</v>
      </c>
      <c r="N17">
        <v>30.002945797329144</v>
      </c>
      <c r="O17">
        <v>50.379618987579185</v>
      </c>
      <c r="P17">
        <v>69.041594760600915</v>
      </c>
      <c r="Q17">
        <v>1.2676343076923076</v>
      </c>
      <c r="R17">
        <v>5.7321730580173593</v>
      </c>
      <c r="S17">
        <v>3.5659762714600145</v>
      </c>
      <c r="T17">
        <v>0</v>
      </c>
      <c r="U17">
        <v>243.68766210747094</v>
      </c>
      <c r="V17">
        <v>0</v>
      </c>
      <c r="W17">
        <v>5.0916112531969313</v>
      </c>
      <c r="X17">
        <v>18.331075564717718</v>
      </c>
      <c r="Y17">
        <v>0</v>
      </c>
      <c r="Z17">
        <v>1.6646652</v>
      </c>
      <c r="AA17">
        <v>0</v>
      </c>
      <c r="AB17">
        <v>6.6903803199999992</v>
      </c>
      <c r="AC17">
        <v>4.9163427199999994</v>
      </c>
      <c r="AD17">
        <v>9.2942918000000017</v>
      </c>
      <c r="AE17">
        <v>12.556885224</v>
      </c>
      <c r="AF17">
        <v>0</v>
      </c>
      <c r="AG17">
        <v>0</v>
      </c>
      <c r="AH17">
        <v>28.864560000000001</v>
      </c>
      <c r="AI17">
        <v>0</v>
      </c>
      <c r="AJ17">
        <v>0</v>
      </c>
      <c r="AK17">
        <v>0</v>
      </c>
      <c r="AL17">
        <v>16.230500000000003</v>
      </c>
      <c r="AM17">
        <v>0</v>
      </c>
      <c r="AN17">
        <v>0</v>
      </c>
      <c r="AO17">
        <v>7.3182480000000005</v>
      </c>
      <c r="AP17">
        <v>3.2862773999999995</v>
      </c>
      <c r="AQ17">
        <v>0</v>
      </c>
      <c r="AR17">
        <v>7.2908160000000004</v>
      </c>
      <c r="AS17">
        <v>5.4668928000000001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17.396890032560208</v>
      </c>
      <c r="BB17">
        <f t="shared" si="0"/>
        <v>562.49944799189484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</v>
      </c>
      <c r="L18">
        <v>25.216186452390517</v>
      </c>
      <c r="M18">
        <v>0</v>
      </c>
      <c r="N18">
        <v>30.002945797329144</v>
      </c>
      <c r="O18">
        <v>50.379618987579185</v>
      </c>
      <c r="P18">
        <v>69.041594760600915</v>
      </c>
      <c r="Q18">
        <v>1.2676343076923076</v>
      </c>
      <c r="R18">
        <v>5.7321730580173593</v>
      </c>
      <c r="S18">
        <v>3.5659762714600145</v>
      </c>
      <c r="T18">
        <v>0</v>
      </c>
      <c r="U18">
        <v>243.68766210747094</v>
      </c>
      <c r="V18">
        <v>0</v>
      </c>
      <c r="W18">
        <v>5.0916112531969313</v>
      </c>
      <c r="X18">
        <v>18.331075564717718</v>
      </c>
      <c r="Y18">
        <v>0</v>
      </c>
      <c r="Z18">
        <v>1.6646652</v>
      </c>
      <c r="AA18">
        <v>0</v>
      </c>
      <c r="AB18">
        <v>6.6903803199999992</v>
      </c>
      <c r="AC18">
        <v>4.9163427199999994</v>
      </c>
      <c r="AD18">
        <v>9.2942918000000017</v>
      </c>
      <c r="AE18">
        <v>12.556885224</v>
      </c>
      <c r="AF18">
        <v>0</v>
      </c>
      <c r="AG18">
        <v>0</v>
      </c>
      <c r="AH18">
        <v>28.864560000000001</v>
      </c>
      <c r="AI18">
        <v>0</v>
      </c>
      <c r="AJ18">
        <v>0</v>
      </c>
      <c r="AK18">
        <v>0</v>
      </c>
      <c r="AL18">
        <v>16.230500000000003</v>
      </c>
      <c r="AM18">
        <v>0</v>
      </c>
      <c r="AN18">
        <v>0</v>
      </c>
      <c r="AO18">
        <v>7.3182480000000005</v>
      </c>
      <c r="AP18">
        <v>3.2862773999999995</v>
      </c>
      <c r="AQ18">
        <v>0</v>
      </c>
      <c r="AR18">
        <v>7.2908160000000004</v>
      </c>
      <c r="AS18">
        <v>5.4668928000000001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17.396890032560208</v>
      </c>
      <c r="BB18">
        <f t="shared" si="0"/>
        <v>562.49944799189484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24.205218287661406</v>
      </c>
      <c r="L19">
        <v>24.525829303545244</v>
      </c>
      <c r="M19">
        <v>0</v>
      </c>
      <c r="N19">
        <v>30.002945797329144</v>
      </c>
      <c r="O19">
        <v>50.379618987579185</v>
      </c>
      <c r="P19">
        <v>69.041594760600915</v>
      </c>
      <c r="Q19">
        <v>1.2480161452830187</v>
      </c>
      <c r="R19">
        <v>5.7321730580173593</v>
      </c>
      <c r="S19">
        <v>3.5659762714600145</v>
      </c>
      <c r="T19">
        <v>0</v>
      </c>
      <c r="U19">
        <v>243.68766210747094</v>
      </c>
      <c r="V19">
        <v>0</v>
      </c>
      <c r="W19">
        <v>7.3502514367816083</v>
      </c>
      <c r="X19">
        <v>37.472958246772521</v>
      </c>
      <c r="Y19">
        <v>0</v>
      </c>
      <c r="Z19">
        <v>1.6646652</v>
      </c>
      <c r="AA19">
        <v>0</v>
      </c>
      <c r="AB19">
        <v>6.6903803199999992</v>
      </c>
      <c r="AC19">
        <v>4.9163427199999994</v>
      </c>
      <c r="AD19">
        <v>9.2942918000000017</v>
      </c>
      <c r="AE19">
        <v>12.556885224</v>
      </c>
      <c r="AF19">
        <v>0</v>
      </c>
      <c r="AG19">
        <v>0</v>
      </c>
      <c r="AH19">
        <v>28.864560000000001</v>
      </c>
      <c r="AI19">
        <v>0</v>
      </c>
      <c r="AJ19">
        <v>0</v>
      </c>
      <c r="AK19">
        <v>0</v>
      </c>
      <c r="AL19">
        <v>17.706</v>
      </c>
      <c r="AM19">
        <v>0</v>
      </c>
      <c r="AN19">
        <v>0</v>
      </c>
      <c r="AO19">
        <v>7.3182480000000005</v>
      </c>
      <c r="AP19">
        <v>2.9283659999999996</v>
      </c>
      <c r="AQ19">
        <v>0</v>
      </c>
      <c r="AR19">
        <v>13.459968</v>
      </c>
      <c r="AS19">
        <v>8.2686753599999996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18.326418669016562</v>
      </c>
      <c r="BB19">
        <f t="shared" si="0"/>
        <v>592.55420835748475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24.206954271268494</v>
      </c>
      <c r="L20">
        <v>24.525829303545244</v>
      </c>
      <c r="M20">
        <v>0</v>
      </c>
      <c r="N20">
        <v>30.002945797329144</v>
      </c>
      <c r="O20">
        <v>50.379618987579185</v>
      </c>
      <c r="P20">
        <v>69.041594760600915</v>
      </c>
      <c r="Q20">
        <v>1.2480161452830187</v>
      </c>
      <c r="R20">
        <v>5.7321730580173593</v>
      </c>
      <c r="S20">
        <v>3.5659762714600145</v>
      </c>
      <c r="T20">
        <v>0</v>
      </c>
      <c r="U20">
        <v>243.68766210747094</v>
      </c>
      <c r="V20">
        <v>0</v>
      </c>
      <c r="W20">
        <v>7.3502514367816083</v>
      </c>
      <c r="X20">
        <v>37.472958246772521</v>
      </c>
      <c r="Y20">
        <v>0</v>
      </c>
      <c r="Z20">
        <v>1.6646652</v>
      </c>
      <c r="AA20">
        <v>0</v>
      </c>
      <c r="AB20">
        <v>6.6903803199999992</v>
      </c>
      <c r="AC20">
        <v>4.9163427199999994</v>
      </c>
      <c r="AD20">
        <v>9.2942918000000017</v>
      </c>
      <c r="AE20">
        <v>12.556885224</v>
      </c>
      <c r="AF20">
        <v>0</v>
      </c>
      <c r="AG20">
        <v>0</v>
      </c>
      <c r="AH20">
        <v>28.864560000000001</v>
      </c>
      <c r="AI20">
        <v>0</v>
      </c>
      <c r="AJ20">
        <v>0</v>
      </c>
      <c r="AK20">
        <v>0</v>
      </c>
      <c r="AL20">
        <v>17.706</v>
      </c>
      <c r="AM20">
        <v>0</v>
      </c>
      <c r="AN20">
        <v>0</v>
      </c>
      <c r="AO20">
        <v>7.3182480000000005</v>
      </c>
      <c r="AP20">
        <v>2.9283659999999996</v>
      </c>
      <c r="AQ20">
        <v>0</v>
      </c>
      <c r="AR20">
        <v>13.459968</v>
      </c>
      <c r="AS20">
        <v>8.2686753599999996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18.326470912725114</v>
      </c>
      <c r="BB20">
        <f t="shared" si="0"/>
        <v>592.55589209738332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</v>
      </c>
      <c r="L21">
        <v>24.525829303545244</v>
      </c>
      <c r="M21">
        <v>0</v>
      </c>
      <c r="N21">
        <v>30.002945797329144</v>
      </c>
      <c r="O21">
        <v>50.379618987579185</v>
      </c>
      <c r="P21">
        <v>69.041594760600915</v>
      </c>
      <c r="Q21">
        <v>1.2676343076923076</v>
      </c>
      <c r="R21">
        <v>5.4337144693680646</v>
      </c>
      <c r="S21">
        <v>3.5659762714600145</v>
      </c>
      <c r="T21">
        <v>0</v>
      </c>
      <c r="U21">
        <v>243.68766210747094</v>
      </c>
      <c r="V21">
        <v>0</v>
      </c>
      <c r="W21">
        <v>7.3502514367816083</v>
      </c>
      <c r="X21">
        <v>37.472958246772521</v>
      </c>
      <c r="Y21">
        <v>0</v>
      </c>
      <c r="Z21">
        <v>1.6646652</v>
      </c>
      <c r="AA21">
        <v>0</v>
      </c>
      <c r="AB21">
        <v>6.6903803199999992</v>
      </c>
      <c r="AC21">
        <v>4.9163427199999994</v>
      </c>
      <c r="AD21">
        <v>9.2942918000000017</v>
      </c>
      <c r="AE21">
        <v>12.556885224</v>
      </c>
      <c r="AF21">
        <v>0</v>
      </c>
      <c r="AG21">
        <v>0</v>
      </c>
      <c r="AH21">
        <v>28.864560000000001</v>
      </c>
      <c r="AI21">
        <v>0</v>
      </c>
      <c r="AJ21">
        <v>0</v>
      </c>
      <c r="AK21">
        <v>0</v>
      </c>
      <c r="AL21">
        <v>17.706</v>
      </c>
      <c r="AM21">
        <v>0</v>
      </c>
      <c r="AN21">
        <v>0</v>
      </c>
      <c r="AO21">
        <v>7.3182480000000005</v>
      </c>
      <c r="AP21">
        <v>2.9283659999999996</v>
      </c>
      <c r="AQ21">
        <v>0</v>
      </c>
      <c r="AR21">
        <v>7.2908160000000004</v>
      </c>
      <c r="AS21">
        <v>5.4668928000000001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18.042768793043578</v>
      </c>
      <c r="BB21">
        <f t="shared" si="0"/>
        <v>583.38286495955629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</v>
      </c>
      <c r="L22">
        <v>24.525829303545244</v>
      </c>
      <c r="M22">
        <v>0</v>
      </c>
      <c r="N22">
        <v>30.002945797329144</v>
      </c>
      <c r="O22">
        <v>50.379618987579185</v>
      </c>
      <c r="P22">
        <v>69.041594760600915</v>
      </c>
      <c r="Q22">
        <v>5.5433844262295082</v>
      </c>
      <c r="R22">
        <v>11.096201077782952</v>
      </c>
      <c r="S22">
        <v>6.9083743664011585</v>
      </c>
      <c r="T22">
        <v>0</v>
      </c>
      <c r="U22">
        <v>243.68766210747094</v>
      </c>
      <c r="V22">
        <v>5.2661268085106379</v>
      </c>
      <c r="W22">
        <v>7.3502514367816083</v>
      </c>
      <c r="X22">
        <v>37.472958246772521</v>
      </c>
      <c r="Y22">
        <v>0</v>
      </c>
      <c r="Z22">
        <v>1.6646652</v>
      </c>
      <c r="AA22">
        <v>3.2105600000000005</v>
      </c>
      <c r="AB22">
        <v>6.6903803199999992</v>
      </c>
      <c r="AC22">
        <v>4.9163427199999994</v>
      </c>
      <c r="AD22">
        <v>9.2942918000000017</v>
      </c>
      <c r="AE22">
        <v>12.556885224</v>
      </c>
      <c r="AF22">
        <v>0</v>
      </c>
      <c r="AG22">
        <v>0</v>
      </c>
      <c r="AH22">
        <v>28.864560000000001</v>
      </c>
      <c r="AI22">
        <v>0</v>
      </c>
      <c r="AJ22">
        <v>0</v>
      </c>
      <c r="AK22">
        <v>0</v>
      </c>
      <c r="AL22">
        <v>17.706</v>
      </c>
      <c r="AM22">
        <v>0</v>
      </c>
      <c r="AN22">
        <v>0</v>
      </c>
      <c r="AO22">
        <v>7.3182480000000005</v>
      </c>
      <c r="AP22">
        <v>2.9283659999999996</v>
      </c>
      <c r="AQ22">
        <v>0</v>
      </c>
      <c r="AR22">
        <v>7.2908160000000004</v>
      </c>
      <c r="AS22">
        <v>5.4668928000000001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18.695488251192081</v>
      </c>
      <c r="BB22">
        <f t="shared" si="0"/>
        <v>604.48746713181163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</v>
      </c>
      <c r="L23">
        <v>19</v>
      </c>
      <c r="M23">
        <v>0</v>
      </c>
      <c r="N23">
        <v>30.002945797329144</v>
      </c>
      <c r="O23">
        <v>50.379618987579185</v>
      </c>
      <c r="P23">
        <v>69.041594760600915</v>
      </c>
      <c r="Q23">
        <v>5.5433844262295082</v>
      </c>
      <c r="R23">
        <v>11.096201077782952</v>
      </c>
      <c r="S23">
        <v>6.9083012565055775</v>
      </c>
      <c r="T23">
        <v>0</v>
      </c>
      <c r="U23">
        <v>243.68766210747094</v>
      </c>
      <c r="V23">
        <v>5.2661268085106379</v>
      </c>
      <c r="W23">
        <v>7.3502514367816083</v>
      </c>
      <c r="X23">
        <v>37.472958246772521</v>
      </c>
      <c r="Y23">
        <v>0</v>
      </c>
      <c r="Z23">
        <v>1.6646652</v>
      </c>
      <c r="AA23">
        <v>3.2105600000000005</v>
      </c>
      <c r="AB23">
        <v>6.6903803199999992</v>
      </c>
      <c r="AC23">
        <v>4.9163427199999994</v>
      </c>
      <c r="AD23">
        <v>9.2942918000000017</v>
      </c>
      <c r="AE23">
        <v>12.556885224</v>
      </c>
      <c r="AF23">
        <v>0</v>
      </c>
      <c r="AG23">
        <v>0</v>
      </c>
      <c r="AH23">
        <v>28.864560000000001</v>
      </c>
      <c r="AI23">
        <v>0.80835500000000005</v>
      </c>
      <c r="AJ23">
        <v>0</v>
      </c>
      <c r="AK23">
        <v>0</v>
      </c>
      <c r="AL23">
        <v>17.706</v>
      </c>
      <c r="AM23">
        <v>0</v>
      </c>
      <c r="AN23">
        <v>0</v>
      </c>
      <c r="AO23">
        <v>7.3182480000000005</v>
      </c>
      <c r="AP23">
        <v>2.9283659999999996</v>
      </c>
      <c r="AQ23">
        <v>0</v>
      </c>
      <c r="AR23">
        <v>6.1691520000000004</v>
      </c>
      <c r="AS23">
        <v>5.4668928000000001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18.520312077875026</v>
      </c>
      <c r="BB23">
        <f t="shared" si="0"/>
        <v>598.82343189168807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</v>
      </c>
      <c r="L24">
        <v>19</v>
      </c>
      <c r="M24">
        <v>0</v>
      </c>
      <c r="N24">
        <v>30.002945797329144</v>
      </c>
      <c r="O24">
        <v>50.379618987579185</v>
      </c>
      <c r="P24">
        <v>69.041594760600915</v>
      </c>
      <c r="Q24">
        <v>5.5433844262295082</v>
      </c>
      <c r="R24">
        <v>11.096201077782952</v>
      </c>
      <c r="S24">
        <v>6.9083012565055775</v>
      </c>
      <c r="T24">
        <v>0</v>
      </c>
      <c r="U24">
        <v>243.68766210747094</v>
      </c>
      <c r="V24">
        <v>5.2661268085106379</v>
      </c>
      <c r="W24">
        <v>7.3502514367816083</v>
      </c>
      <c r="X24">
        <v>37.472958246772521</v>
      </c>
      <c r="Y24">
        <v>0</v>
      </c>
      <c r="Z24">
        <v>1.6646652</v>
      </c>
      <c r="AA24">
        <v>7.0230999999999986</v>
      </c>
      <c r="AB24">
        <v>6.6903803199999992</v>
      </c>
      <c r="AC24">
        <v>4.9163427199999994</v>
      </c>
      <c r="AD24">
        <v>9.2942918000000017</v>
      </c>
      <c r="AE24">
        <v>12.556885224</v>
      </c>
      <c r="AF24">
        <v>0</v>
      </c>
      <c r="AG24">
        <v>0</v>
      </c>
      <c r="AH24">
        <v>28.864560000000001</v>
      </c>
      <c r="AI24">
        <v>0.80835500000000005</v>
      </c>
      <c r="AJ24">
        <v>0</v>
      </c>
      <c r="AK24">
        <v>0</v>
      </c>
      <c r="AL24">
        <v>17.706</v>
      </c>
      <c r="AM24">
        <v>0</v>
      </c>
      <c r="AN24">
        <v>0</v>
      </c>
      <c r="AO24">
        <v>7.3182480000000005</v>
      </c>
      <c r="AP24">
        <v>2.9283659999999996</v>
      </c>
      <c r="AQ24">
        <v>0</v>
      </c>
      <c r="AR24">
        <v>6.1691520000000004</v>
      </c>
      <c r="AS24">
        <v>5.4668928000000001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18.634688277875021</v>
      </c>
      <c r="BB24">
        <f t="shared" si="0"/>
        <v>602.52159569168805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</v>
      </c>
      <c r="L25">
        <v>19</v>
      </c>
      <c r="M25">
        <v>0</v>
      </c>
      <c r="N25">
        <v>30.002945797329144</v>
      </c>
      <c r="O25">
        <v>50.379618987579185</v>
      </c>
      <c r="P25">
        <v>69.041594760600915</v>
      </c>
      <c r="Q25">
        <v>5.5433844262295082</v>
      </c>
      <c r="R25">
        <v>11.096201077782952</v>
      </c>
      <c r="S25">
        <v>6.9093484528301881</v>
      </c>
      <c r="T25">
        <v>0</v>
      </c>
      <c r="U25">
        <v>243.68766210747094</v>
      </c>
      <c r="V25">
        <v>5.2661268085106379</v>
      </c>
      <c r="W25">
        <v>7.3502514367816083</v>
      </c>
      <c r="X25">
        <v>37.472958246772521</v>
      </c>
      <c r="Y25">
        <v>0</v>
      </c>
      <c r="Z25">
        <v>1.6646652</v>
      </c>
      <c r="AA25">
        <v>7.0632320000000002</v>
      </c>
      <c r="AB25">
        <v>6.6903803199999992</v>
      </c>
      <c r="AC25">
        <v>4.9163427199999994</v>
      </c>
      <c r="AD25">
        <v>9.2942918000000017</v>
      </c>
      <c r="AE25">
        <v>12.556885224</v>
      </c>
      <c r="AF25">
        <v>0</v>
      </c>
      <c r="AG25">
        <v>0</v>
      </c>
      <c r="AH25">
        <v>33.338566799999995</v>
      </c>
      <c r="AI25">
        <v>0.97002599999999983</v>
      </c>
      <c r="AJ25">
        <v>0</v>
      </c>
      <c r="AK25">
        <v>0</v>
      </c>
      <c r="AL25">
        <v>17.706</v>
      </c>
      <c r="AM25">
        <v>0</v>
      </c>
      <c r="AN25">
        <v>0</v>
      </c>
      <c r="AO25">
        <v>7.3182480000000005</v>
      </c>
      <c r="AP25">
        <v>2.9283659999999996</v>
      </c>
      <c r="AQ25">
        <v>0</v>
      </c>
      <c r="AR25">
        <v>6.1691520000000004</v>
      </c>
      <c r="AS25">
        <v>5.4668928000000001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18.774993691605676</v>
      </c>
      <c r="BB25">
        <f t="shared" si="0"/>
        <v>607.05814727428196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</v>
      </c>
      <c r="L26">
        <v>19</v>
      </c>
      <c r="M26">
        <v>0</v>
      </c>
      <c r="N26">
        <v>30.002945797329144</v>
      </c>
      <c r="O26">
        <v>50.379618987579185</v>
      </c>
      <c r="P26">
        <v>69.041594760600915</v>
      </c>
      <c r="Q26">
        <v>5.5433844262295082</v>
      </c>
      <c r="R26">
        <v>11.096201077782952</v>
      </c>
      <c r="S26">
        <v>6.9093484528301881</v>
      </c>
      <c r="T26">
        <v>0</v>
      </c>
      <c r="U26">
        <v>243.68766210747094</v>
      </c>
      <c r="V26">
        <v>5.2661268085106379</v>
      </c>
      <c r="W26">
        <v>7.3502514367816083</v>
      </c>
      <c r="X26">
        <v>37.472958246772521</v>
      </c>
      <c r="Y26">
        <v>0</v>
      </c>
      <c r="Z26">
        <v>1.6646652</v>
      </c>
      <c r="AA26">
        <v>7.1234300000000008</v>
      </c>
      <c r="AB26">
        <v>6.6903803199999992</v>
      </c>
      <c r="AC26">
        <v>4.9163427199999994</v>
      </c>
      <c r="AD26">
        <v>9.2942918000000017</v>
      </c>
      <c r="AE26">
        <v>12.556885224</v>
      </c>
      <c r="AF26">
        <v>0</v>
      </c>
      <c r="AG26">
        <v>0</v>
      </c>
      <c r="AH26">
        <v>35.6477316</v>
      </c>
      <c r="AI26">
        <v>1.9400519999999997</v>
      </c>
      <c r="AJ26">
        <v>0</v>
      </c>
      <c r="AK26">
        <v>0</v>
      </c>
      <c r="AL26">
        <v>17.706</v>
      </c>
      <c r="AM26">
        <v>0</v>
      </c>
      <c r="AN26">
        <v>0</v>
      </c>
      <c r="AO26">
        <v>7.3182480000000005</v>
      </c>
      <c r="AP26">
        <v>2.9283659999999996</v>
      </c>
      <c r="AQ26">
        <v>0</v>
      </c>
      <c r="AR26">
        <v>6.1691520000000004</v>
      </c>
      <c r="AS26">
        <v>5.4668928000000001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18.87517535560568</v>
      </c>
      <c r="BB26">
        <f t="shared" si="0"/>
        <v>610.29735441028208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51.794684672364667</v>
      </c>
      <c r="L27">
        <v>65.24780441507535</v>
      </c>
      <c r="M27">
        <v>0</v>
      </c>
      <c r="N27">
        <v>30.002945797329144</v>
      </c>
      <c r="O27">
        <v>50.379618987579185</v>
      </c>
      <c r="P27">
        <v>69.041594760600915</v>
      </c>
      <c r="Q27">
        <v>5.5405730354609926</v>
      </c>
      <c r="R27">
        <v>10.369084740030289</v>
      </c>
      <c r="S27">
        <v>6.7006113281250004</v>
      </c>
      <c r="T27">
        <v>0</v>
      </c>
      <c r="U27">
        <v>243.68766210747094</v>
      </c>
      <c r="V27">
        <v>5.2680136001989073</v>
      </c>
      <c r="W27">
        <v>5.8047911014492763</v>
      </c>
      <c r="X27">
        <v>29.73079516544335</v>
      </c>
      <c r="Y27">
        <v>0</v>
      </c>
      <c r="Z27">
        <v>1.6646652</v>
      </c>
      <c r="AA27">
        <v>7.1234300000000008</v>
      </c>
      <c r="AB27">
        <v>6.6903803199999992</v>
      </c>
      <c r="AC27">
        <v>4.9163427199999994</v>
      </c>
      <c r="AD27">
        <v>9.2942918000000017</v>
      </c>
      <c r="AE27">
        <v>12.556885224</v>
      </c>
      <c r="AF27">
        <v>0</v>
      </c>
      <c r="AG27">
        <v>0</v>
      </c>
      <c r="AH27">
        <v>35.6477316</v>
      </c>
      <c r="AI27">
        <v>2.9100779999999999</v>
      </c>
      <c r="AJ27">
        <v>0</v>
      </c>
      <c r="AK27">
        <v>0</v>
      </c>
      <c r="AL27">
        <v>17.706</v>
      </c>
      <c r="AM27">
        <v>0</v>
      </c>
      <c r="AN27">
        <v>0</v>
      </c>
      <c r="AO27">
        <v>7.3182480000000005</v>
      </c>
      <c r="AP27">
        <v>2.9283659999999996</v>
      </c>
      <c r="AQ27">
        <v>0</v>
      </c>
      <c r="AR27">
        <v>6.1691520000000004</v>
      </c>
      <c r="AS27">
        <v>5.4668928000000001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20.818819359411005</v>
      </c>
      <c r="BB27">
        <f t="shared" si="0"/>
        <v>673.14182401571702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51.794684672364667</v>
      </c>
      <c r="L28">
        <v>65.24780441507535</v>
      </c>
      <c r="M28">
        <v>0</v>
      </c>
      <c r="N28">
        <v>30.002945797329144</v>
      </c>
      <c r="O28">
        <v>50.379618987579185</v>
      </c>
      <c r="P28">
        <v>69.041594760600915</v>
      </c>
      <c r="Q28">
        <v>5.5405730354609926</v>
      </c>
      <c r="R28">
        <v>10.770156698273766</v>
      </c>
      <c r="S28">
        <v>6.7006113281250004</v>
      </c>
      <c r="T28">
        <v>0</v>
      </c>
      <c r="U28">
        <v>243.68766210747094</v>
      </c>
      <c r="V28">
        <v>5.2680136001989073</v>
      </c>
      <c r="W28">
        <v>7.3505732033426172</v>
      </c>
      <c r="X28">
        <v>35.319587738829142</v>
      </c>
      <c r="Y28">
        <v>0</v>
      </c>
      <c r="Z28">
        <v>1.6646652</v>
      </c>
      <c r="AA28">
        <v>7.1234300000000008</v>
      </c>
      <c r="AB28">
        <v>6.6903803199999992</v>
      </c>
      <c r="AC28">
        <v>4.9163427199999994</v>
      </c>
      <c r="AD28">
        <v>9.2942918000000017</v>
      </c>
      <c r="AE28">
        <v>12.556885224</v>
      </c>
      <c r="AF28">
        <v>0</v>
      </c>
      <c r="AG28">
        <v>0</v>
      </c>
      <c r="AH28">
        <v>35.6477316</v>
      </c>
      <c r="AI28">
        <v>12.416332800000001</v>
      </c>
      <c r="AJ28">
        <v>0</v>
      </c>
      <c r="AK28">
        <v>0</v>
      </c>
      <c r="AL28">
        <v>17.706</v>
      </c>
      <c r="AM28">
        <v>0</v>
      </c>
      <c r="AN28">
        <v>0</v>
      </c>
      <c r="AO28">
        <v>7.3182480000000005</v>
      </c>
      <c r="AP28">
        <v>2.9283659999999996</v>
      </c>
      <c r="AQ28">
        <v>0</v>
      </c>
      <c r="AR28">
        <v>6.1691520000000004</v>
      </c>
      <c r="AS28">
        <v>5.4668928000000001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21.33007643759629</v>
      </c>
      <c r="BB28">
        <f t="shared" si="0"/>
        <v>689.67246837105415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51.793115137414574</v>
      </c>
      <c r="L29">
        <v>65.24780441507535</v>
      </c>
      <c r="M29">
        <v>0</v>
      </c>
      <c r="N29">
        <v>30.002945797329144</v>
      </c>
      <c r="O29">
        <v>50.379618987579185</v>
      </c>
      <c r="P29">
        <v>69.041594760600915</v>
      </c>
      <c r="Q29">
        <v>5.5388023915662643</v>
      </c>
      <c r="R29">
        <v>10.770952763198517</v>
      </c>
      <c r="S29">
        <v>6.702585956416466</v>
      </c>
      <c r="T29">
        <v>0</v>
      </c>
      <c r="U29">
        <v>243.68766210747094</v>
      </c>
      <c r="V29">
        <v>5.2687057235516379</v>
      </c>
      <c r="W29">
        <v>7.3507166262034316</v>
      </c>
      <c r="X29">
        <v>37.472289361656159</v>
      </c>
      <c r="Y29">
        <v>0</v>
      </c>
      <c r="Z29">
        <v>1.6646652</v>
      </c>
      <c r="AA29">
        <v>7.1234300000000008</v>
      </c>
      <c r="AB29">
        <v>6.6903803199999992</v>
      </c>
      <c r="AC29">
        <v>4.9163427199999994</v>
      </c>
      <c r="AD29">
        <v>9.2942918000000017</v>
      </c>
      <c r="AE29">
        <v>12.556885224</v>
      </c>
      <c r="AF29">
        <v>0</v>
      </c>
      <c r="AG29">
        <v>0</v>
      </c>
      <c r="AH29">
        <v>35.6477316</v>
      </c>
      <c r="AI29">
        <v>12.416332800000001</v>
      </c>
      <c r="AJ29">
        <v>0</v>
      </c>
      <c r="AK29">
        <v>0</v>
      </c>
      <c r="AL29">
        <v>17.706</v>
      </c>
      <c r="AM29">
        <v>0</v>
      </c>
      <c r="AN29">
        <v>0</v>
      </c>
      <c r="AO29">
        <v>7.3182480000000005</v>
      </c>
      <c r="AP29">
        <v>2.9283659999999996</v>
      </c>
      <c r="AQ29">
        <v>0</v>
      </c>
      <c r="AR29">
        <v>6.1691520000000004</v>
      </c>
      <c r="AS29">
        <v>5.4668928000000001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21.394665129053102</v>
      </c>
      <c r="BB29">
        <f t="shared" si="0"/>
        <v>691.76084736300947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51.793115137414574</v>
      </c>
      <c r="L30">
        <v>65.24780441507535</v>
      </c>
      <c r="M30">
        <v>0</v>
      </c>
      <c r="N30">
        <v>30.002945797329144</v>
      </c>
      <c r="O30">
        <v>50.379618987579185</v>
      </c>
      <c r="P30">
        <v>69.041594760600915</v>
      </c>
      <c r="Q30">
        <v>5.5388023915662643</v>
      </c>
      <c r="R30">
        <v>10.770952763198517</v>
      </c>
      <c r="S30">
        <v>6.702585956416466</v>
      </c>
      <c r="T30">
        <v>0</v>
      </c>
      <c r="U30">
        <v>243.68766210747094</v>
      </c>
      <c r="V30">
        <v>5.2687057235516379</v>
      </c>
      <c r="W30">
        <v>7.3507166262034316</v>
      </c>
      <c r="X30">
        <v>37.472289361656159</v>
      </c>
      <c r="Y30">
        <v>0</v>
      </c>
      <c r="Z30">
        <v>1.6646652</v>
      </c>
      <c r="AA30">
        <v>7.1234300000000008</v>
      </c>
      <c r="AB30">
        <v>6.6903803199999992</v>
      </c>
      <c r="AC30">
        <v>4.9163427199999994</v>
      </c>
      <c r="AD30">
        <v>9.2942918000000017</v>
      </c>
      <c r="AE30">
        <v>12.556885224</v>
      </c>
      <c r="AF30">
        <v>0</v>
      </c>
      <c r="AG30">
        <v>0</v>
      </c>
      <c r="AH30">
        <v>35.6477316</v>
      </c>
      <c r="AI30">
        <v>12.416332800000001</v>
      </c>
      <c r="AJ30">
        <v>0</v>
      </c>
      <c r="AK30">
        <v>0</v>
      </c>
      <c r="AL30">
        <v>17.706</v>
      </c>
      <c r="AM30">
        <v>0</v>
      </c>
      <c r="AN30">
        <v>0</v>
      </c>
      <c r="AO30">
        <v>7.3182480000000005</v>
      </c>
      <c r="AP30">
        <v>2.9283659999999996</v>
      </c>
      <c r="AQ30">
        <v>0</v>
      </c>
      <c r="AR30">
        <v>6.1691520000000004</v>
      </c>
      <c r="AS30">
        <v>5.4668928000000001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21.394665129053102</v>
      </c>
      <c r="BB30">
        <f t="shared" si="0"/>
        <v>691.76084736300947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23.278798767783126</v>
      </c>
      <c r="L31">
        <v>22.288747347838669</v>
      </c>
      <c r="M31">
        <v>0</v>
      </c>
      <c r="N31">
        <v>30.002945797329144</v>
      </c>
      <c r="O31">
        <v>50.379618987579185</v>
      </c>
      <c r="P31">
        <v>69.041594760600915</v>
      </c>
      <c r="Q31">
        <v>1.1751870169765564</v>
      </c>
      <c r="R31">
        <v>4.1348122157996139</v>
      </c>
      <c r="S31">
        <v>2.4842937801932368</v>
      </c>
      <c r="T31">
        <v>0</v>
      </c>
      <c r="U31">
        <v>243.68766210747094</v>
      </c>
      <c r="V31">
        <v>5.2687057235516379</v>
      </c>
      <c r="W31">
        <v>7.3507166262034316</v>
      </c>
      <c r="X31">
        <v>37.472289361656159</v>
      </c>
      <c r="Y31">
        <v>0</v>
      </c>
      <c r="Z31">
        <v>1.6646652</v>
      </c>
      <c r="AA31">
        <v>7.1234300000000008</v>
      </c>
      <c r="AB31">
        <v>6.6903803199999992</v>
      </c>
      <c r="AC31">
        <v>4.9163427199999994</v>
      </c>
      <c r="AD31">
        <v>9.2942918000000017</v>
      </c>
      <c r="AE31">
        <v>12.556885224</v>
      </c>
      <c r="AF31">
        <v>0</v>
      </c>
      <c r="AG31">
        <v>0</v>
      </c>
      <c r="AH31">
        <v>35.6477316</v>
      </c>
      <c r="AI31">
        <v>12.416332800000001</v>
      </c>
      <c r="AJ31">
        <v>0</v>
      </c>
      <c r="AK31">
        <v>0</v>
      </c>
      <c r="AL31">
        <v>17.706</v>
      </c>
      <c r="AM31">
        <v>0</v>
      </c>
      <c r="AN31">
        <v>0</v>
      </c>
      <c r="AO31">
        <v>7.3182480000000005</v>
      </c>
      <c r="AP31">
        <v>2.9283659999999996</v>
      </c>
      <c r="AQ31">
        <v>0</v>
      </c>
      <c r="AR31">
        <v>6.1691520000000004</v>
      </c>
      <c r="AS31">
        <v>5.4668928000000001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18.793922531132907</v>
      </c>
      <c r="BB31">
        <f t="shared" si="0"/>
        <v>607.67016842584985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23.278585680010099</v>
      </c>
      <c r="L32">
        <v>22.288747347838669</v>
      </c>
      <c r="M32">
        <v>0</v>
      </c>
      <c r="N32">
        <v>30.002945797329144</v>
      </c>
      <c r="O32">
        <v>50.379618987579185</v>
      </c>
      <c r="P32">
        <v>69.041594760600915</v>
      </c>
      <c r="Q32">
        <v>1.1751870169765564</v>
      </c>
      <c r="R32">
        <v>4.1348122157996139</v>
      </c>
      <c r="S32">
        <v>2.4842937801932368</v>
      </c>
      <c r="T32">
        <v>0</v>
      </c>
      <c r="U32">
        <v>243.68766210747094</v>
      </c>
      <c r="V32">
        <v>5.2687057235516379</v>
      </c>
      <c r="W32">
        <v>7.3507166262034316</v>
      </c>
      <c r="X32">
        <v>37.472289361656159</v>
      </c>
      <c r="Y32">
        <v>0</v>
      </c>
      <c r="Z32">
        <v>1.6646652</v>
      </c>
      <c r="AA32">
        <v>7.1234300000000008</v>
      </c>
      <c r="AB32">
        <v>6.6903803199999992</v>
      </c>
      <c r="AC32">
        <v>4.9163427199999994</v>
      </c>
      <c r="AD32">
        <v>9.2942918000000017</v>
      </c>
      <c r="AE32">
        <v>12.556885224</v>
      </c>
      <c r="AF32">
        <v>0</v>
      </c>
      <c r="AG32">
        <v>0</v>
      </c>
      <c r="AH32">
        <v>35.6477316</v>
      </c>
      <c r="AI32">
        <v>12.416332800000001</v>
      </c>
      <c r="AJ32">
        <v>0</v>
      </c>
      <c r="AK32">
        <v>0</v>
      </c>
      <c r="AL32">
        <v>17.706</v>
      </c>
      <c r="AM32">
        <v>0</v>
      </c>
      <c r="AN32">
        <v>0</v>
      </c>
      <c r="AO32">
        <v>7.3182480000000005</v>
      </c>
      <c r="AP32">
        <v>2.9283659999999996</v>
      </c>
      <c r="AQ32">
        <v>0</v>
      </c>
      <c r="AR32">
        <v>6.1691520000000004</v>
      </c>
      <c r="AS32">
        <v>5.4668928000000001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18.793916138499714</v>
      </c>
      <c r="BB32">
        <f t="shared" si="0"/>
        <v>607.66996173070993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23.278618506259896</v>
      </c>
      <c r="L33">
        <v>22.288747347838669</v>
      </c>
      <c r="M33">
        <v>0</v>
      </c>
      <c r="N33">
        <v>30.002945797329144</v>
      </c>
      <c r="O33">
        <v>50.379618987579185</v>
      </c>
      <c r="P33">
        <v>69.041594760600915</v>
      </c>
      <c r="Q33">
        <v>1.1751870169765564</v>
      </c>
      <c r="R33">
        <v>4.1348122157996139</v>
      </c>
      <c r="S33">
        <v>2.4842937801932368</v>
      </c>
      <c r="T33">
        <v>0</v>
      </c>
      <c r="U33">
        <v>243.68766210747094</v>
      </c>
      <c r="V33">
        <v>5.2687057235516379</v>
      </c>
      <c r="W33">
        <v>7.3507166262034316</v>
      </c>
      <c r="X33">
        <v>37.472289361656159</v>
      </c>
      <c r="Y33">
        <v>0</v>
      </c>
      <c r="Z33">
        <v>1.6646652</v>
      </c>
      <c r="AA33">
        <v>3.5516819999999996</v>
      </c>
      <c r="AB33">
        <v>6.6903803199999992</v>
      </c>
      <c r="AC33">
        <v>4.9163427199999994</v>
      </c>
      <c r="AD33">
        <v>9.2942918000000017</v>
      </c>
      <c r="AE33">
        <v>12.556885224</v>
      </c>
      <c r="AF33">
        <v>0</v>
      </c>
      <c r="AG33">
        <v>0</v>
      </c>
      <c r="AH33">
        <v>35.6477316</v>
      </c>
      <c r="AI33">
        <v>12.416332800000001</v>
      </c>
      <c r="AJ33">
        <v>0</v>
      </c>
      <c r="AK33">
        <v>0</v>
      </c>
      <c r="AL33">
        <v>17.706</v>
      </c>
      <c r="AM33">
        <v>0</v>
      </c>
      <c r="AN33">
        <v>0</v>
      </c>
      <c r="AO33">
        <v>7.3182480000000005</v>
      </c>
      <c r="AP33">
        <v>2.9283659999999996</v>
      </c>
      <c r="AQ33">
        <v>0</v>
      </c>
      <c r="AR33">
        <v>6.1691520000000004</v>
      </c>
      <c r="AS33">
        <v>5.4668928000000001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18.686764683287219</v>
      </c>
      <c r="BB33">
        <f t="shared" si="0"/>
        <v>604.20539801217228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23.2786619836093</v>
      </c>
      <c r="L34">
        <v>22.288747347838669</v>
      </c>
      <c r="M34">
        <v>0</v>
      </c>
      <c r="N34">
        <v>30.002945797329144</v>
      </c>
      <c r="O34">
        <v>50.379618987579185</v>
      </c>
      <c r="P34">
        <v>69.041594760600915</v>
      </c>
      <c r="Q34">
        <v>1.1751870169765564</v>
      </c>
      <c r="R34">
        <v>4.1348122157996139</v>
      </c>
      <c r="S34">
        <v>2.4842937801932368</v>
      </c>
      <c r="T34">
        <v>0</v>
      </c>
      <c r="U34">
        <v>243.68766210747094</v>
      </c>
      <c r="V34">
        <v>0</v>
      </c>
      <c r="W34">
        <v>5.0934814746543777</v>
      </c>
      <c r="X34">
        <v>18.329560723846789</v>
      </c>
      <c r="Y34">
        <v>0</v>
      </c>
      <c r="Z34">
        <v>1.6646652</v>
      </c>
      <c r="AA34">
        <v>1.8059399999999999</v>
      </c>
      <c r="AB34">
        <v>6.6903803199999992</v>
      </c>
      <c r="AC34">
        <v>2.4581713599999997</v>
      </c>
      <c r="AD34">
        <v>9.2942918000000017</v>
      </c>
      <c r="AE34">
        <v>12.556885224</v>
      </c>
      <c r="AF34">
        <v>0</v>
      </c>
      <c r="AG34">
        <v>0</v>
      </c>
      <c r="AH34">
        <v>35.6477316</v>
      </c>
      <c r="AI34">
        <v>4.8501300000000001</v>
      </c>
      <c r="AJ34">
        <v>0</v>
      </c>
      <c r="AK34">
        <v>0</v>
      </c>
      <c r="AL34">
        <v>17.706</v>
      </c>
      <c r="AM34">
        <v>0</v>
      </c>
      <c r="AN34">
        <v>0</v>
      </c>
      <c r="AO34">
        <v>7.3182480000000005</v>
      </c>
      <c r="AP34">
        <v>2.9283659999999996</v>
      </c>
      <c r="AQ34">
        <v>0</v>
      </c>
      <c r="AR34">
        <v>6.1691520000000004</v>
      </c>
      <c r="AS34">
        <v>5.4668928000000001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17.533602551039305</v>
      </c>
      <c r="BB34">
        <f t="shared" si="0"/>
        <v>566.91981794885953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24.072048458318804</v>
      </c>
      <c r="L35">
        <v>22.288747347838669</v>
      </c>
      <c r="M35">
        <v>0</v>
      </c>
      <c r="N35">
        <v>30.002945797329144</v>
      </c>
      <c r="O35">
        <v>50.379618987579185</v>
      </c>
      <c r="P35">
        <v>69.041594760600915</v>
      </c>
      <c r="Q35">
        <v>1.1751870169765564</v>
      </c>
      <c r="R35">
        <v>4.1348122157996139</v>
      </c>
      <c r="S35">
        <v>2.4842937801932368</v>
      </c>
      <c r="T35">
        <v>0</v>
      </c>
      <c r="U35">
        <v>243.68766210747094</v>
      </c>
      <c r="V35">
        <v>0</v>
      </c>
      <c r="W35">
        <v>5.0934814746543777</v>
      </c>
      <c r="X35">
        <v>18.329560723846789</v>
      </c>
      <c r="Y35">
        <v>0</v>
      </c>
      <c r="Z35">
        <v>1.6646652</v>
      </c>
      <c r="AA35">
        <v>0</v>
      </c>
      <c r="AB35">
        <v>3.3181036000000002</v>
      </c>
      <c r="AC35">
        <v>2.4581713599999997</v>
      </c>
      <c r="AD35">
        <v>9.2942918000000017</v>
      </c>
      <c r="AE35">
        <v>12.556885224</v>
      </c>
      <c r="AF35">
        <v>0</v>
      </c>
      <c r="AG35">
        <v>0</v>
      </c>
      <c r="AH35">
        <v>29.706443</v>
      </c>
      <c r="AI35">
        <v>4.8501300000000001</v>
      </c>
      <c r="AJ35">
        <v>0</v>
      </c>
      <c r="AK35">
        <v>0</v>
      </c>
      <c r="AL35">
        <v>17.706</v>
      </c>
      <c r="AM35">
        <v>0</v>
      </c>
      <c r="AN35">
        <v>0</v>
      </c>
      <c r="AO35">
        <v>7.3182480000000005</v>
      </c>
      <c r="AP35">
        <v>1.4641829999999998</v>
      </c>
      <c r="AQ35">
        <v>0</v>
      </c>
      <c r="AR35">
        <v>13.459968</v>
      </c>
      <c r="AS35">
        <v>5.4668928000000001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17.398618085424985</v>
      </c>
      <c r="BB35">
        <f t="shared" si="0"/>
        <v>562.55531656918333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24.061013247056774</v>
      </c>
      <c r="L36">
        <v>22.288747347838669</v>
      </c>
      <c r="M36">
        <v>0</v>
      </c>
      <c r="N36">
        <v>30.002945797329144</v>
      </c>
      <c r="O36">
        <v>50.379618987579185</v>
      </c>
      <c r="P36">
        <v>69.041594760600915</v>
      </c>
      <c r="Q36">
        <v>1.1751870169765564</v>
      </c>
      <c r="R36">
        <v>4.1348122157996139</v>
      </c>
      <c r="S36">
        <v>2.4842937801932368</v>
      </c>
      <c r="T36">
        <v>0</v>
      </c>
      <c r="U36">
        <v>243.68766210747094</v>
      </c>
      <c r="V36">
        <v>0</v>
      </c>
      <c r="W36">
        <v>5.0934814746543777</v>
      </c>
      <c r="X36">
        <v>18.329560723846789</v>
      </c>
      <c r="Y36">
        <v>0</v>
      </c>
      <c r="Z36">
        <v>1.6646652</v>
      </c>
      <c r="AA36">
        <v>0</v>
      </c>
      <c r="AB36">
        <v>3.3181036000000002</v>
      </c>
      <c r="AC36">
        <v>2.4581713599999997</v>
      </c>
      <c r="AD36">
        <v>9.2942918000000017</v>
      </c>
      <c r="AE36">
        <v>12.556885224</v>
      </c>
      <c r="AF36">
        <v>0</v>
      </c>
      <c r="AG36">
        <v>0</v>
      </c>
      <c r="AH36">
        <v>29.706443</v>
      </c>
      <c r="AI36">
        <v>4.8501300000000001</v>
      </c>
      <c r="AJ36">
        <v>0</v>
      </c>
      <c r="AK36">
        <v>0</v>
      </c>
      <c r="AL36">
        <v>17.706</v>
      </c>
      <c r="AM36">
        <v>0</v>
      </c>
      <c r="AN36">
        <v>0</v>
      </c>
      <c r="AO36">
        <v>7.3182480000000005</v>
      </c>
      <c r="AP36">
        <v>1.4641829999999998</v>
      </c>
      <c r="AQ36">
        <v>0</v>
      </c>
      <c r="AR36">
        <v>13.459968</v>
      </c>
      <c r="AS36">
        <v>5.4668928000000001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17.398287086075715</v>
      </c>
      <c r="BB36">
        <f t="shared" si="0"/>
        <v>562.54461235727058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24.072048458318804</v>
      </c>
      <c r="L37">
        <v>22.288747347838669</v>
      </c>
      <c r="M37">
        <v>0</v>
      </c>
      <c r="N37">
        <v>30.002945797329144</v>
      </c>
      <c r="O37">
        <v>50.379618987579185</v>
      </c>
      <c r="P37">
        <v>69.041594760600915</v>
      </c>
      <c r="Q37">
        <v>1.2056155767634853</v>
      </c>
      <c r="R37">
        <v>4.1421265822784807</v>
      </c>
      <c r="S37">
        <v>2.4824812030075187</v>
      </c>
      <c r="T37">
        <v>0</v>
      </c>
      <c r="U37">
        <v>243.68766210747094</v>
      </c>
      <c r="V37">
        <v>0</v>
      </c>
      <c r="W37">
        <v>5.0916112531969313</v>
      </c>
      <c r="X37">
        <v>18.329896813355489</v>
      </c>
      <c r="Y37">
        <v>0</v>
      </c>
      <c r="Z37">
        <v>1.6646652</v>
      </c>
      <c r="AA37">
        <v>0</v>
      </c>
      <c r="AB37">
        <v>3.3181036000000002</v>
      </c>
      <c r="AC37">
        <v>2.4581713599999997</v>
      </c>
      <c r="AD37">
        <v>9.2942918000000017</v>
      </c>
      <c r="AE37">
        <v>12.556885224</v>
      </c>
      <c r="AF37">
        <v>0</v>
      </c>
      <c r="AG37">
        <v>0</v>
      </c>
      <c r="AH37">
        <v>29.706443</v>
      </c>
      <c r="AI37">
        <v>4.8501300000000001</v>
      </c>
      <c r="AJ37">
        <v>0</v>
      </c>
      <c r="AK37">
        <v>0</v>
      </c>
      <c r="AL37">
        <v>15.050100000000002</v>
      </c>
      <c r="AM37">
        <v>0</v>
      </c>
      <c r="AN37">
        <v>0</v>
      </c>
      <c r="AO37">
        <v>7.3182480000000005</v>
      </c>
      <c r="AP37">
        <v>1.4641829999999998</v>
      </c>
      <c r="AQ37">
        <v>0</v>
      </c>
      <c r="AR37">
        <v>6.1691520000000004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17.060246846276211</v>
      </c>
      <c r="BB37">
        <f t="shared" si="0"/>
        <v>551.61464482546353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24.061013247056774</v>
      </c>
      <c r="L38">
        <v>22.288747347838669</v>
      </c>
      <c r="M38">
        <v>0</v>
      </c>
      <c r="N38">
        <v>30.002945797329144</v>
      </c>
      <c r="O38">
        <v>50.379618987579185</v>
      </c>
      <c r="P38">
        <v>69.041594760600915</v>
      </c>
      <c r="Q38">
        <v>1.2056155767634853</v>
      </c>
      <c r="R38">
        <v>4.1421265822784807</v>
      </c>
      <c r="S38">
        <v>2.4824812030075187</v>
      </c>
      <c r="T38">
        <v>0</v>
      </c>
      <c r="U38">
        <v>243.68766210747094</v>
      </c>
      <c r="V38">
        <v>0</v>
      </c>
      <c r="W38">
        <v>5.0916112531969313</v>
      </c>
      <c r="X38">
        <v>18.329896813355489</v>
      </c>
      <c r="Y38">
        <v>0</v>
      </c>
      <c r="Z38">
        <v>1.6646652</v>
      </c>
      <c r="AA38">
        <v>0</v>
      </c>
      <c r="AB38">
        <v>3.3181036000000002</v>
      </c>
      <c r="AC38">
        <v>2.4581713599999997</v>
      </c>
      <c r="AD38">
        <v>9.2942918000000017</v>
      </c>
      <c r="AE38">
        <v>12.556885224</v>
      </c>
      <c r="AF38">
        <v>0</v>
      </c>
      <c r="AG38">
        <v>0</v>
      </c>
      <c r="AH38">
        <v>23.765154399999997</v>
      </c>
      <c r="AI38">
        <v>3.5567619999999991</v>
      </c>
      <c r="AJ38">
        <v>0</v>
      </c>
      <c r="AK38">
        <v>0</v>
      </c>
      <c r="AL38">
        <v>15.050100000000002</v>
      </c>
      <c r="AM38">
        <v>0</v>
      </c>
      <c r="AN38">
        <v>0</v>
      </c>
      <c r="AO38">
        <v>7.3182480000000005</v>
      </c>
      <c r="AP38">
        <v>1.4641829999999998</v>
      </c>
      <c r="AQ38">
        <v>0</v>
      </c>
      <c r="AR38">
        <v>6.1691520000000004</v>
      </c>
      <c r="AS38">
        <v>4.1001695999999992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16.842876148926937</v>
      </c>
      <c r="BB38">
        <f t="shared" si="0"/>
        <v>544.58632371155079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24.071342338681553</v>
      </c>
      <c r="L39">
        <v>22.288747347838669</v>
      </c>
      <c r="M39">
        <v>0</v>
      </c>
      <c r="N39">
        <v>30.003761802030457</v>
      </c>
      <c r="O39">
        <v>50.38279697256386</v>
      </c>
      <c r="P39">
        <v>69.041594760600915</v>
      </c>
      <c r="Q39">
        <v>1.2056155767634853</v>
      </c>
      <c r="R39">
        <v>4.1421265822784807</v>
      </c>
      <c r="S39">
        <v>2.4824812030075187</v>
      </c>
      <c r="T39">
        <v>0</v>
      </c>
      <c r="U39">
        <v>243.68766210747094</v>
      </c>
      <c r="V39">
        <v>0</v>
      </c>
      <c r="W39">
        <v>5.0916112531969313</v>
      </c>
      <c r="X39">
        <v>18.329896813355489</v>
      </c>
      <c r="Y39">
        <v>0</v>
      </c>
      <c r="Z39">
        <v>1.6646652</v>
      </c>
      <c r="AA39">
        <v>0</v>
      </c>
      <c r="AB39">
        <v>3.3181036000000002</v>
      </c>
      <c r="AC39">
        <v>2.4581713599999997</v>
      </c>
      <c r="AD39">
        <v>9.2942918000000017</v>
      </c>
      <c r="AE39">
        <v>12.556885224</v>
      </c>
      <c r="AF39">
        <v>0</v>
      </c>
      <c r="AG39">
        <v>0</v>
      </c>
      <c r="AH39">
        <v>23.765154399999997</v>
      </c>
      <c r="AI39">
        <v>3.5567619999999991</v>
      </c>
      <c r="AJ39">
        <v>0</v>
      </c>
      <c r="AK39">
        <v>0</v>
      </c>
      <c r="AL39">
        <v>15.050100000000002</v>
      </c>
      <c r="AM39">
        <v>0</v>
      </c>
      <c r="AN39">
        <v>0</v>
      </c>
      <c r="AO39">
        <v>7.3182480000000005</v>
      </c>
      <c r="AP39">
        <v>2.9283659999999996</v>
      </c>
      <c r="AQ39">
        <v>0</v>
      </c>
      <c r="AR39">
        <v>6.1691520000000004</v>
      </c>
      <c r="AS39">
        <v>4.1001695999999992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16.887231180675638</v>
      </c>
      <c r="BB39">
        <f t="shared" si="0"/>
        <v>546.02047476111284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24.081622560990496</v>
      </c>
      <c r="L40">
        <v>22.288747347838669</v>
      </c>
      <c r="M40">
        <v>0</v>
      </c>
      <c r="N40">
        <v>30.003761802030457</v>
      </c>
      <c r="O40">
        <v>50.38279697256386</v>
      </c>
      <c r="P40">
        <v>69.041594760600915</v>
      </c>
      <c r="Q40">
        <v>1.2056155767634853</v>
      </c>
      <c r="R40">
        <v>4.1421265822784807</v>
      </c>
      <c r="S40">
        <v>2.4824812030075187</v>
      </c>
      <c r="T40">
        <v>0</v>
      </c>
      <c r="U40">
        <v>243.68766210747094</v>
      </c>
      <c r="V40">
        <v>0</v>
      </c>
      <c r="W40">
        <v>5.0916112531969313</v>
      </c>
      <c r="X40">
        <v>18.329896813355489</v>
      </c>
      <c r="Y40">
        <v>0</v>
      </c>
      <c r="Z40">
        <v>1.6646652</v>
      </c>
      <c r="AA40">
        <v>0</v>
      </c>
      <c r="AB40">
        <v>3.3181036000000002</v>
      </c>
      <c r="AC40">
        <v>2.4581713599999997</v>
      </c>
      <c r="AD40">
        <v>9.2942918000000017</v>
      </c>
      <c r="AE40">
        <v>12.556885224</v>
      </c>
      <c r="AF40">
        <v>0</v>
      </c>
      <c r="AG40">
        <v>0</v>
      </c>
      <c r="AH40">
        <v>23.765154399999997</v>
      </c>
      <c r="AI40">
        <v>3.5567619999999991</v>
      </c>
      <c r="AJ40">
        <v>0</v>
      </c>
      <c r="AK40">
        <v>0</v>
      </c>
      <c r="AL40">
        <v>15.050100000000002</v>
      </c>
      <c r="AM40">
        <v>0</v>
      </c>
      <c r="AN40">
        <v>0</v>
      </c>
      <c r="AO40">
        <v>7.3182480000000005</v>
      </c>
      <c r="AP40">
        <v>2.9283659999999996</v>
      </c>
      <c r="AQ40">
        <v>0</v>
      </c>
      <c r="AR40">
        <v>7.2908160000000004</v>
      </c>
      <c r="AS40">
        <v>4.1001695999999992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16.921189499203273</v>
      </c>
      <c r="BB40">
        <f t="shared" si="0"/>
        <v>547.11846066489397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24.071342338681553</v>
      </c>
      <c r="L41">
        <v>22.288747347838669</v>
      </c>
      <c r="M41">
        <v>0</v>
      </c>
      <c r="N41">
        <v>30.003761802030457</v>
      </c>
      <c r="O41">
        <v>50.38279697256386</v>
      </c>
      <c r="P41">
        <v>69.041594760600915</v>
      </c>
      <c r="Q41">
        <v>1.2058461849710982</v>
      </c>
      <c r="R41">
        <v>4.1421265822784807</v>
      </c>
      <c r="S41">
        <v>2.4824812030075187</v>
      </c>
      <c r="T41">
        <v>0</v>
      </c>
      <c r="U41">
        <v>243.68766210747094</v>
      </c>
      <c r="V41">
        <v>0</v>
      </c>
      <c r="W41">
        <v>5.0916112531969313</v>
      </c>
      <c r="X41">
        <v>18.329896813355489</v>
      </c>
      <c r="Y41">
        <v>0</v>
      </c>
      <c r="Z41">
        <v>1.6646652</v>
      </c>
      <c r="AA41">
        <v>0</v>
      </c>
      <c r="AB41">
        <v>3.3181036000000002</v>
      </c>
      <c r="AC41">
        <v>2.1023834000000003</v>
      </c>
      <c r="AD41">
        <v>9.2942918000000017</v>
      </c>
      <c r="AE41">
        <v>12.556885224</v>
      </c>
      <c r="AF41">
        <v>0</v>
      </c>
      <c r="AG41">
        <v>0</v>
      </c>
      <c r="AH41">
        <v>23.765154399999997</v>
      </c>
      <c r="AI41">
        <v>4.8501300000000001</v>
      </c>
      <c r="AJ41">
        <v>0</v>
      </c>
      <c r="AK41">
        <v>0</v>
      </c>
      <c r="AL41">
        <v>15.050100000000002</v>
      </c>
      <c r="AM41">
        <v>0</v>
      </c>
      <c r="AN41">
        <v>0</v>
      </c>
      <c r="AO41">
        <v>7.3182480000000005</v>
      </c>
      <c r="AP41">
        <v>2.9283659999999996</v>
      </c>
      <c r="AQ41">
        <v>0</v>
      </c>
      <c r="AR41">
        <v>7.2908160000000004</v>
      </c>
      <c r="AS41">
        <v>4.1001695999999992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16.949015335325001</v>
      </c>
      <c r="BB41">
        <f t="shared" si="0"/>
        <v>548.01816525467086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24.081622560990496</v>
      </c>
      <c r="L42">
        <v>22.288747347838669</v>
      </c>
      <c r="M42">
        <v>0</v>
      </c>
      <c r="N42">
        <v>30.003761802030457</v>
      </c>
      <c r="O42">
        <v>50.38279697256386</v>
      </c>
      <c r="P42">
        <v>69.041594760600915</v>
      </c>
      <c r="Q42">
        <v>1.2058461849710982</v>
      </c>
      <c r="R42">
        <v>4.1421265822784807</v>
      </c>
      <c r="S42">
        <v>2.4824812030075187</v>
      </c>
      <c r="T42">
        <v>0</v>
      </c>
      <c r="U42">
        <v>243.68766210747094</v>
      </c>
      <c r="V42">
        <v>0</v>
      </c>
      <c r="W42">
        <v>5.0916112531969313</v>
      </c>
      <c r="X42">
        <v>18.329896813355489</v>
      </c>
      <c r="Y42">
        <v>0</v>
      </c>
      <c r="Z42">
        <v>1.6646652</v>
      </c>
      <c r="AA42">
        <v>0</v>
      </c>
      <c r="AB42">
        <v>3.3181036000000002</v>
      </c>
      <c r="AC42">
        <v>2.1023834000000003</v>
      </c>
      <c r="AD42">
        <v>9.2942918000000017</v>
      </c>
      <c r="AE42">
        <v>12.556885224</v>
      </c>
      <c r="AF42">
        <v>0</v>
      </c>
      <c r="AG42">
        <v>0</v>
      </c>
      <c r="AH42">
        <v>23.765154399999997</v>
      </c>
      <c r="AI42">
        <v>4.8501300000000001</v>
      </c>
      <c r="AJ42">
        <v>0</v>
      </c>
      <c r="AK42">
        <v>0</v>
      </c>
      <c r="AL42">
        <v>15.050100000000002</v>
      </c>
      <c r="AM42">
        <v>0</v>
      </c>
      <c r="AN42">
        <v>0</v>
      </c>
      <c r="AO42">
        <v>7.3182480000000005</v>
      </c>
      <c r="AP42">
        <v>2.9283659999999996</v>
      </c>
      <c r="AQ42">
        <v>0</v>
      </c>
      <c r="AR42">
        <v>7.2908160000000004</v>
      </c>
      <c r="AS42">
        <v>4.1001695999999992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16.949323733852644</v>
      </c>
      <c r="BB42">
        <f t="shared" si="0"/>
        <v>548.02813707845223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24.040998261142608</v>
      </c>
      <c r="L43">
        <v>22.288747347838669</v>
      </c>
      <c r="M43">
        <v>0</v>
      </c>
      <c r="N43">
        <v>30.003761802030457</v>
      </c>
      <c r="O43">
        <v>50.38279697256386</v>
      </c>
      <c r="P43">
        <v>69.041594760600915</v>
      </c>
      <c r="Q43">
        <v>1.0210235294117647</v>
      </c>
      <c r="R43">
        <v>3.1444585194639441</v>
      </c>
      <c r="S43">
        <v>2.1032214357937313</v>
      </c>
      <c r="T43">
        <v>0</v>
      </c>
      <c r="U43">
        <v>243.68766210747094</v>
      </c>
      <c r="V43">
        <v>0</v>
      </c>
      <c r="W43">
        <v>4.154963513513513</v>
      </c>
      <c r="X43">
        <v>18.331075564717718</v>
      </c>
      <c r="Y43">
        <v>0</v>
      </c>
      <c r="Z43">
        <v>1.6646652</v>
      </c>
      <c r="AA43">
        <v>0</v>
      </c>
      <c r="AB43">
        <v>3.3181036000000002</v>
      </c>
      <c r="AC43">
        <v>2.1023834000000003</v>
      </c>
      <c r="AD43">
        <v>9.2942918000000017</v>
      </c>
      <c r="AE43">
        <v>12.556885224</v>
      </c>
      <c r="AF43">
        <v>0</v>
      </c>
      <c r="AG43">
        <v>0</v>
      </c>
      <c r="AH43">
        <v>23.765154399999997</v>
      </c>
      <c r="AI43">
        <v>4.8501300000000001</v>
      </c>
      <c r="AJ43">
        <v>0</v>
      </c>
      <c r="AK43">
        <v>0</v>
      </c>
      <c r="AL43">
        <v>15.050100000000002</v>
      </c>
      <c r="AM43">
        <v>0</v>
      </c>
      <c r="AN43">
        <v>0</v>
      </c>
      <c r="AO43">
        <v>7.3182480000000005</v>
      </c>
      <c r="AP43">
        <v>2.9283659999999996</v>
      </c>
      <c r="AQ43">
        <v>0</v>
      </c>
      <c r="AR43">
        <v>7.2908160000000004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16.873188500652915</v>
      </c>
      <c r="BB43">
        <f t="shared" si="0"/>
        <v>545.56642853789515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24.051296006889935</v>
      </c>
      <c r="L44">
        <v>22.288747347838669</v>
      </c>
      <c r="M44">
        <v>0</v>
      </c>
      <c r="N44">
        <v>30.003761802030457</v>
      </c>
      <c r="O44">
        <v>50.38279697256386</v>
      </c>
      <c r="P44">
        <v>69.041594760600915</v>
      </c>
      <c r="Q44">
        <v>1.0210235294117647</v>
      </c>
      <c r="R44">
        <v>3.1444585194639441</v>
      </c>
      <c r="S44">
        <v>2.1032214357937313</v>
      </c>
      <c r="T44">
        <v>0</v>
      </c>
      <c r="U44">
        <v>243.68766210747094</v>
      </c>
      <c r="V44">
        <v>0</v>
      </c>
      <c r="W44">
        <v>4.154963513513513</v>
      </c>
      <c r="X44">
        <v>18.331075564717718</v>
      </c>
      <c r="Y44">
        <v>0</v>
      </c>
      <c r="Z44">
        <v>1.6646652</v>
      </c>
      <c r="AA44">
        <v>0</v>
      </c>
      <c r="AB44">
        <v>3.3181036000000002</v>
      </c>
      <c r="AC44">
        <v>2.1023834000000003</v>
      </c>
      <c r="AD44">
        <v>9.2942918000000017</v>
      </c>
      <c r="AE44">
        <v>12.556885224</v>
      </c>
      <c r="AF44">
        <v>0</v>
      </c>
      <c r="AG44">
        <v>0</v>
      </c>
      <c r="AH44">
        <v>23.765154399999997</v>
      </c>
      <c r="AI44">
        <v>4.8501300000000001</v>
      </c>
      <c r="AJ44">
        <v>0</v>
      </c>
      <c r="AK44">
        <v>0</v>
      </c>
      <c r="AL44">
        <v>15.050100000000002</v>
      </c>
      <c r="AM44">
        <v>0</v>
      </c>
      <c r="AN44">
        <v>0</v>
      </c>
      <c r="AO44">
        <v>7.3182480000000005</v>
      </c>
      <c r="AP44">
        <v>2.9283659999999996</v>
      </c>
      <c r="AQ44">
        <v>0</v>
      </c>
      <c r="AR44">
        <v>7.2908160000000004</v>
      </c>
      <c r="AS44">
        <v>8.2686753599999996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16.998552638444338</v>
      </c>
      <c r="BB44">
        <f t="shared" si="0"/>
        <v>549.61986790585104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23.71258238265262</v>
      </c>
      <c r="L45">
        <v>22.288747347838669</v>
      </c>
      <c r="M45">
        <v>0</v>
      </c>
      <c r="N45">
        <v>30.003761802030457</v>
      </c>
      <c r="O45">
        <v>50.38279697256386</v>
      </c>
      <c r="P45">
        <v>69.041594760600915</v>
      </c>
      <c r="Q45">
        <v>1.0210235294117647</v>
      </c>
      <c r="R45">
        <v>3.248462998252271</v>
      </c>
      <c r="S45">
        <v>2.1032214357937313</v>
      </c>
      <c r="T45">
        <v>0</v>
      </c>
      <c r="U45">
        <v>243.68766210747094</v>
      </c>
      <c r="V45">
        <v>0</v>
      </c>
      <c r="W45">
        <v>4.154963513513513</v>
      </c>
      <c r="X45">
        <v>18.331075564717718</v>
      </c>
      <c r="Y45">
        <v>0</v>
      </c>
      <c r="Z45">
        <v>1.6646652</v>
      </c>
      <c r="AA45">
        <v>0</v>
      </c>
      <c r="AB45">
        <v>3.3181036000000002</v>
      </c>
      <c r="AC45">
        <v>2.1023834000000003</v>
      </c>
      <c r="AD45">
        <v>9.2942918000000017</v>
      </c>
      <c r="AE45">
        <v>12.556885224</v>
      </c>
      <c r="AF45">
        <v>0</v>
      </c>
      <c r="AG45">
        <v>0</v>
      </c>
      <c r="AH45">
        <v>23.765154399999997</v>
      </c>
      <c r="AI45">
        <v>0.80835500000000005</v>
      </c>
      <c r="AJ45">
        <v>0</v>
      </c>
      <c r="AK45">
        <v>0</v>
      </c>
      <c r="AL45">
        <v>15.050100000000002</v>
      </c>
      <c r="AM45">
        <v>0</v>
      </c>
      <c r="AN45">
        <v>0</v>
      </c>
      <c r="AO45">
        <v>7.3182480000000005</v>
      </c>
      <c r="AP45">
        <v>2.9283659999999996</v>
      </c>
      <c r="AQ45">
        <v>0</v>
      </c>
      <c r="AR45">
        <v>13.459968</v>
      </c>
      <c r="AS45">
        <v>8.2686753599999996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17.055332504514681</v>
      </c>
      <c r="BB45">
        <f t="shared" si="0"/>
        <v>551.45575589433179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23.713502342593401</v>
      </c>
      <c r="L46">
        <v>22.288747347838669</v>
      </c>
      <c r="M46">
        <v>0</v>
      </c>
      <c r="N46">
        <v>30.003761802030457</v>
      </c>
      <c r="O46">
        <v>50.38279697256386</v>
      </c>
      <c r="P46">
        <v>69.041594760600915</v>
      </c>
      <c r="Q46">
        <v>1.0210235294117647</v>
      </c>
      <c r="R46">
        <v>3.248462998252271</v>
      </c>
      <c r="S46">
        <v>2.1032214357937313</v>
      </c>
      <c r="T46">
        <v>0</v>
      </c>
      <c r="U46">
        <v>243.68766210747094</v>
      </c>
      <c r="V46">
        <v>0</v>
      </c>
      <c r="W46">
        <v>4.154963513513513</v>
      </c>
      <c r="X46">
        <v>18.331075564717718</v>
      </c>
      <c r="Y46">
        <v>0</v>
      </c>
      <c r="Z46">
        <v>1.6646652</v>
      </c>
      <c r="AA46">
        <v>0</v>
      </c>
      <c r="AB46">
        <v>3.3181036000000002</v>
      </c>
      <c r="AC46">
        <v>2.1023834000000003</v>
      </c>
      <c r="AD46">
        <v>9.2942918000000017</v>
      </c>
      <c r="AE46">
        <v>12.556885224</v>
      </c>
      <c r="AF46">
        <v>0</v>
      </c>
      <c r="AG46">
        <v>0</v>
      </c>
      <c r="AH46">
        <v>23.765154399999997</v>
      </c>
      <c r="AI46">
        <v>0</v>
      </c>
      <c r="AJ46">
        <v>0</v>
      </c>
      <c r="AK46">
        <v>0</v>
      </c>
      <c r="AL46">
        <v>15.050100000000002</v>
      </c>
      <c r="AM46">
        <v>0</v>
      </c>
      <c r="AN46">
        <v>0</v>
      </c>
      <c r="AO46">
        <v>7.3182480000000005</v>
      </c>
      <c r="AP46">
        <v>2.9283659999999996</v>
      </c>
      <c r="AQ46">
        <v>0</v>
      </c>
      <c r="AR46">
        <v>13.459968</v>
      </c>
      <c r="AS46">
        <v>8.2686753599999996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17.031109495375084</v>
      </c>
      <c r="BB46">
        <f t="shared" si="0"/>
        <v>550.6725438634121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24.494513338331448</v>
      </c>
      <c r="L47">
        <v>21.237363222867092</v>
      </c>
      <c r="M47">
        <v>0</v>
      </c>
      <c r="N47">
        <v>30.002945797329144</v>
      </c>
      <c r="O47">
        <v>50.379618987579185</v>
      </c>
      <c r="P47">
        <v>69.041594760600915</v>
      </c>
      <c r="Q47">
        <v>1.0210235294117647</v>
      </c>
      <c r="R47">
        <v>3.1444585194639441</v>
      </c>
      <c r="S47">
        <v>2.1032214357937313</v>
      </c>
      <c r="T47">
        <v>0</v>
      </c>
      <c r="U47">
        <v>243.68766210747094</v>
      </c>
      <c r="V47">
        <v>0</v>
      </c>
      <c r="W47">
        <v>4.154963513513513</v>
      </c>
      <c r="X47">
        <v>18.331075564717718</v>
      </c>
      <c r="Y47">
        <v>0</v>
      </c>
      <c r="Z47">
        <v>1.6646652</v>
      </c>
      <c r="AA47">
        <v>0</v>
      </c>
      <c r="AB47">
        <v>3.3181036000000002</v>
      </c>
      <c r="AC47">
        <v>2.1023834000000003</v>
      </c>
      <c r="AD47">
        <v>9.2942918000000017</v>
      </c>
      <c r="AE47">
        <v>12.556885224</v>
      </c>
      <c r="AF47">
        <v>0</v>
      </c>
      <c r="AG47">
        <v>0</v>
      </c>
      <c r="AH47">
        <v>23.765154399999997</v>
      </c>
      <c r="AI47">
        <v>0</v>
      </c>
      <c r="AJ47">
        <v>0</v>
      </c>
      <c r="AK47">
        <v>0</v>
      </c>
      <c r="AL47">
        <v>15.050100000000002</v>
      </c>
      <c r="AM47">
        <v>0</v>
      </c>
      <c r="AN47">
        <v>0</v>
      </c>
      <c r="AO47">
        <v>7.3182480000000005</v>
      </c>
      <c r="AP47">
        <v>2.9283659999999996</v>
      </c>
      <c r="AQ47">
        <v>0</v>
      </c>
      <c r="AR47">
        <v>7.2908160000000004</v>
      </c>
      <c r="AS47">
        <v>8.2686753599999996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16.83468397404765</v>
      </c>
      <c r="BB47">
        <f t="shared" si="0"/>
        <v>544.32144578703173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24.504437470362618</v>
      </c>
      <c r="L48">
        <v>21.237363222867092</v>
      </c>
      <c r="M48">
        <v>0</v>
      </c>
      <c r="N48">
        <v>30.002945797329144</v>
      </c>
      <c r="O48">
        <v>50.379618987579185</v>
      </c>
      <c r="P48">
        <v>69.041594760600915</v>
      </c>
      <c r="Q48">
        <v>1.0210235294117647</v>
      </c>
      <c r="R48">
        <v>3.1444585194639441</v>
      </c>
      <c r="S48">
        <v>2.1032214357937313</v>
      </c>
      <c r="T48">
        <v>0</v>
      </c>
      <c r="U48">
        <v>243.68766210747094</v>
      </c>
      <c r="V48">
        <v>0</v>
      </c>
      <c r="W48">
        <v>4.154963513513513</v>
      </c>
      <c r="X48">
        <v>18.331075564717718</v>
      </c>
      <c r="Y48">
        <v>0</v>
      </c>
      <c r="Z48">
        <v>1.6646652</v>
      </c>
      <c r="AA48">
        <v>0</v>
      </c>
      <c r="AB48">
        <v>3.3181036000000002</v>
      </c>
      <c r="AC48">
        <v>2.1023834000000003</v>
      </c>
      <c r="AD48">
        <v>9.2942918000000017</v>
      </c>
      <c r="AE48">
        <v>12.556885224</v>
      </c>
      <c r="AF48">
        <v>0</v>
      </c>
      <c r="AG48">
        <v>0</v>
      </c>
      <c r="AH48">
        <v>23.765154399999997</v>
      </c>
      <c r="AI48">
        <v>0</v>
      </c>
      <c r="AJ48">
        <v>0</v>
      </c>
      <c r="AK48">
        <v>0</v>
      </c>
      <c r="AL48">
        <v>15.050100000000002</v>
      </c>
      <c r="AM48">
        <v>0</v>
      </c>
      <c r="AN48">
        <v>0</v>
      </c>
      <c r="AO48">
        <v>7.3182480000000005</v>
      </c>
      <c r="AP48">
        <v>2.9283659999999996</v>
      </c>
      <c r="AQ48">
        <v>0</v>
      </c>
      <c r="AR48">
        <v>7.2908160000000004</v>
      </c>
      <c r="AS48">
        <v>5.4668928000000001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16.75092816220149</v>
      </c>
      <c r="BB48">
        <f t="shared" si="0"/>
        <v>541.61334317090893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24.494513338331448</v>
      </c>
      <c r="L49">
        <v>18.432828757225433</v>
      </c>
      <c r="M49">
        <v>0</v>
      </c>
      <c r="N49">
        <v>30.002945797329144</v>
      </c>
      <c r="O49">
        <v>50.379618987579185</v>
      </c>
      <c r="P49">
        <v>69.041594760600915</v>
      </c>
      <c r="Q49">
        <v>1.0210235294117647</v>
      </c>
      <c r="R49">
        <v>3.1444585194639441</v>
      </c>
      <c r="S49">
        <v>2.1032214357937313</v>
      </c>
      <c r="T49">
        <v>0</v>
      </c>
      <c r="U49">
        <v>243.68766210747094</v>
      </c>
      <c r="V49">
        <v>0</v>
      </c>
      <c r="W49">
        <v>4.154963513513513</v>
      </c>
      <c r="X49">
        <v>18.331075564717718</v>
      </c>
      <c r="Y49">
        <v>0</v>
      </c>
      <c r="Z49">
        <v>1.6646652</v>
      </c>
      <c r="AA49">
        <v>0</v>
      </c>
      <c r="AB49">
        <v>3.3181036000000002</v>
      </c>
      <c r="AC49">
        <v>2.1023834000000003</v>
      </c>
      <c r="AD49">
        <v>9.2942918000000017</v>
      </c>
      <c r="AE49">
        <v>12.556885224</v>
      </c>
      <c r="AF49">
        <v>0</v>
      </c>
      <c r="AG49">
        <v>0</v>
      </c>
      <c r="AH49">
        <v>23.765154399999997</v>
      </c>
      <c r="AI49">
        <v>0</v>
      </c>
      <c r="AJ49">
        <v>0</v>
      </c>
      <c r="AK49">
        <v>0</v>
      </c>
      <c r="AL49">
        <v>15.050100000000002</v>
      </c>
      <c r="AM49">
        <v>0</v>
      </c>
      <c r="AN49">
        <v>0</v>
      </c>
      <c r="AO49">
        <v>7.3182480000000005</v>
      </c>
      <c r="AP49">
        <v>2.9283659999999996</v>
      </c>
      <c r="AQ49">
        <v>0</v>
      </c>
      <c r="AR49">
        <v>7.2908160000000004</v>
      </c>
      <c r="AS49">
        <v>4.0318334399999998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16.623442803805624</v>
      </c>
      <c r="BB49">
        <f t="shared" si="0"/>
        <v>537.49131057163208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24.50419939740237</v>
      </c>
      <c r="L50">
        <v>18.432828757225433</v>
      </c>
      <c r="M50">
        <v>0</v>
      </c>
      <c r="N50">
        <v>30.002945797329144</v>
      </c>
      <c r="O50">
        <v>50.379618987579185</v>
      </c>
      <c r="P50">
        <v>69.041594760600915</v>
      </c>
      <c r="Q50">
        <v>1.0210235294117647</v>
      </c>
      <c r="R50">
        <v>3.1444585194639441</v>
      </c>
      <c r="S50">
        <v>2.1032214357937313</v>
      </c>
      <c r="T50">
        <v>0</v>
      </c>
      <c r="U50">
        <v>243.68766210747094</v>
      </c>
      <c r="V50">
        <v>0</v>
      </c>
      <c r="W50">
        <v>4.154963513513513</v>
      </c>
      <c r="X50">
        <v>18.331075564717718</v>
      </c>
      <c r="Y50">
        <v>0</v>
      </c>
      <c r="Z50">
        <v>1.6646652</v>
      </c>
      <c r="AA50">
        <v>0</v>
      </c>
      <c r="AB50">
        <v>3.3181036000000002</v>
      </c>
      <c r="AC50">
        <v>2.1023834000000003</v>
      </c>
      <c r="AD50">
        <v>9.2942918000000017</v>
      </c>
      <c r="AE50">
        <v>12.556885224</v>
      </c>
      <c r="AF50">
        <v>0</v>
      </c>
      <c r="AG50">
        <v>0</v>
      </c>
      <c r="AH50">
        <v>23.765154399999997</v>
      </c>
      <c r="AI50">
        <v>0</v>
      </c>
      <c r="AJ50">
        <v>0</v>
      </c>
      <c r="AK50">
        <v>0</v>
      </c>
      <c r="AL50">
        <v>15.050100000000002</v>
      </c>
      <c r="AM50">
        <v>0</v>
      </c>
      <c r="AN50">
        <v>0</v>
      </c>
      <c r="AO50">
        <v>7.3182480000000005</v>
      </c>
      <c r="AP50">
        <v>2.9283659999999996</v>
      </c>
      <c r="AQ50">
        <v>0</v>
      </c>
      <c r="AR50">
        <v>7.2908160000000004</v>
      </c>
      <c r="AS50">
        <v>4.0318334399999998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16.623733373154721</v>
      </c>
      <c r="BB50">
        <f t="shared" si="0"/>
        <v>537.50070606135387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23.277471563938271</v>
      </c>
      <c r="L51">
        <v>18.432828757225433</v>
      </c>
      <c r="M51">
        <v>0</v>
      </c>
      <c r="N51">
        <v>30.002945797329144</v>
      </c>
      <c r="O51">
        <v>50.379618987579185</v>
      </c>
      <c r="P51">
        <v>69.041594760600915</v>
      </c>
      <c r="Q51">
        <v>1.0210235294117647</v>
      </c>
      <c r="R51">
        <v>3.1642105762388812</v>
      </c>
      <c r="S51">
        <v>2.1032214357937313</v>
      </c>
      <c r="T51">
        <v>0</v>
      </c>
      <c r="U51">
        <v>243.68766210747094</v>
      </c>
      <c r="V51">
        <v>0</v>
      </c>
      <c r="W51">
        <v>4.154963513513513</v>
      </c>
      <c r="X51">
        <v>18.331075564717718</v>
      </c>
      <c r="Y51">
        <v>0</v>
      </c>
      <c r="Z51">
        <v>0</v>
      </c>
      <c r="AA51">
        <v>0</v>
      </c>
      <c r="AB51">
        <v>2.5393650000000005</v>
      </c>
      <c r="AC51">
        <v>2.1023834000000003</v>
      </c>
      <c r="AD51">
        <v>9.2942918000000017</v>
      </c>
      <c r="AE51">
        <v>12.556885224</v>
      </c>
      <c r="AF51">
        <v>0</v>
      </c>
      <c r="AG51">
        <v>0</v>
      </c>
      <c r="AH51">
        <v>23.765154399999997</v>
      </c>
      <c r="AI51">
        <v>0</v>
      </c>
      <c r="AJ51">
        <v>0</v>
      </c>
      <c r="AK51">
        <v>0</v>
      </c>
      <c r="AL51">
        <v>15.050100000000002</v>
      </c>
      <c r="AM51">
        <v>0</v>
      </c>
      <c r="AN51">
        <v>0</v>
      </c>
      <c r="AO51">
        <v>7.3182480000000005</v>
      </c>
      <c r="AP51">
        <v>2.9283659999999996</v>
      </c>
      <c r="AQ51">
        <v>0</v>
      </c>
      <c r="AR51">
        <v>6.729984</v>
      </c>
      <c r="AS51">
        <v>4.0318334399999998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16.497397083516496</v>
      </c>
      <c r="BB51">
        <f t="shared" si="0"/>
        <v>533.415830774303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23.277471563938271</v>
      </c>
      <c r="L52">
        <v>18.432828757225433</v>
      </c>
      <c r="M52">
        <v>0</v>
      </c>
      <c r="N52">
        <v>30.002945797329144</v>
      </c>
      <c r="O52">
        <v>50.379618987579185</v>
      </c>
      <c r="P52">
        <v>69.041594760600915</v>
      </c>
      <c r="Q52">
        <v>1.0210235294117647</v>
      </c>
      <c r="R52">
        <v>3.1642105762388812</v>
      </c>
      <c r="S52">
        <v>2.1032214357937313</v>
      </c>
      <c r="T52">
        <v>0</v>
      </c>
      <c r="U52">
        <v>243.68766210747094</v>
      </c>
      <c r="V52">
        <v>0</v>
      </c>
      <c r="W52">
        <v>4.154963513513513</v>
      </c>
      <c r="X52">
        <v>18.331075564717718</v>
      </c>
      <c r="Y52">
        <v>0</v>
      </c>
      <c r="Z52">
        <v>0</v>
      </c>
      <c r="AA52">
        <v>0</v>
      </c>
      <c r="AB52">
        <v>2.5393650000000005</v>
      </c>
      <c r="AC52">
        <v>2.1023834000000003</v>
      </c>
      <c r="AD52">
        <v>9.2942918000000017</v>
      </c>
      <c r="AE52">
        <v>12.556885224</v>
      </c>
      <c r="AF52">
        <v>0</v>
      </c>
      <c r="AG52">
        <v>0</v>
      </c>
      <c r="AH52">
        <v>23.765154399999997</v>
      </c>
      <c r="AI52">
        <v>0</v>
      </c>
      <c r="AJ52">
        <v>0</v>
      </c>
      <c r="AK52">
        <v>0</v>
      </c>
      <c r="AL52">
        <v>15.050100000000002</v>
      </c>
      <c r="AM52">
        <v>0</v>
      </c>
      <c r="AN52">
        <v>0</v>
      </c>
      <c r="AO52">
        <v>7.3182480000000005</v>
      </c>
      <c r="AP52">
        <v>2.9283659999999996</v>
      </c>
      <c r="AQ52">
        <v>0</v>
      </c>
      <c r="AR52">
        <v>6.729984</v>
      </c>
      <c r="AS52">
        <v>4.0318334399999998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16.497397083516496</v>
      </c>
      <c r="BB52">
        <f t="shared" si="0"/>
        <v>533.415830774303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23.433294523352757</v>
      </c>
      <c r="L53">
        <v>21.237363222867092</v>
      </c>
      <c r="M53">
        <v>0</v>
      </c>
      <c r="N53">
        <v>30.002945797329144</v>
      </c>
      <c r="O53">
        <v>50.379618987579185</v>
      </c>
      <c r="P53">
        <v>69.041594760600915</v>
      </c>
      <c r="Q53">
        <v>1.0210235294117647</v>
      </c>
      <c r="R53">
        <v>3.1642105762388812</v>
      </c>
      <c r="S53">
        <v>2.1032214357937313</v>
      </c>
      <c r="T53">
        <v>0</v>
      </c>
      <c r="U53">
        <v>243.68766210747094</v>
      </c>
      <c r="V53">
        <v>0</v>
      </c>
      <c r="W53">
        <v>3.5771093147751607</v>
      </c>
      <c r="X53">
        <v>18.331075564717718</v>
      </c>
      <c r="Y53">
        <v>0</v>
      </c>
      <c r="Z53">
        <v>0</v>
      </c>
      <c r="AA53">
        <v>0</v>
      </c>
      <c r="AB53">
        <v>2.5393650000000005</v>
      </c>
      <c r="AC53">
        <v>2.1023834000000003</v>
      </c>
      <c r="AD53">
        <v>9.2942918000000017</v>
      </c>
      <c r="AE53">
        <v>12.556885224</v>
      </c>
      <c r="AF53">
        <v>0</v>
      </c>
      <c r="AG53">
        <v>0</v>
      </c>
      <c r="AH53">
        <v>23.765154399999997</v>
      </c>
      <c r="AI53">
        <v>0</v>
      </c>
      <c r="AJ53">
        <v>0</v>
      </c>
      <c r="AK53">
        <v>0</v>
      </c>
      <c r="AL53">
        <v>15.050100000000002</v>
      </c>
      <c r="AM53">
        <v>0</v>
      </c>
      <c r="AN53">
        <v>0</v>
      </c>
      <c r="AO53">
        <v>7.3182480000000005</v>
      </c>
      <c r="AP53">
        <v>2.9283659999999996</v>
      </c>
      <c r="AQ53">
        <v>0</v>
      </c>
      <c r="AR53">
        <v>6.729984</v>
      </c>
      <c r="AS53">
        <v>4.0318334399999998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16.568872185030621</v>
      </c>
      <c r="BB53">
        <f t="shared" si="0"/>
        <v>535.72685889910667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23.444270397095732</v>
      </c>
      <c r="L54">
        <v>21.237363222867092</v>
      </c>
      <c r="M54">
        <v>0</v>
      </c>
      <c r="N54">
        <v>30.002945797329144</v>
      </c>
      <c r="O54">
        <v>50.379618987579185</v>
      </c>
      <c r="P54">
        <v>69.041594760600915</v>
      </c>
      <c r="Q54">
        <v>1.0210235294117647</v>
      </c>
      <c r="R54">
        <v>3.2674288157061433</v>
      </c>
      <c r="S54">
        <v>2.1023746351145038</v>
      </c>
      <c r="T54">
        <v>0</v>
      </c>
      <c r="U54">
        <v>243.68766210747094</v>
      </c>
      <c r="V54">
        <v>0</v>
      </c>
      <c r="W54">
        <v>3.5771093147751607</v>
      </c>
      <c r="X54">
        <v>18.331075564717718</v>
      </c>
      <c r="Y54">
        <v>0</v>
      </c>
      <c r="Z54">
        <v>0</v>
      </c>
      <c r="AA54">
        <v>0</v>
      </c>
      <c r="AB54">
        <v>2.5393650000000005</v>
      </c>
      <c r="AC54">
        <v>2.2641051999999995</v>
      </c>
      <c r="AD54">
        <v>9.2942918000000017</v>
      </c>
      <c r="AE54">
        <v>12.556885224</v>
      </c>
      <c r="AF54">
        <v>0</v>
      </c>
      <c r="AG54">
        <v>0</v>
      </c>
      <c r="AH54">
        <v>23.765154399999997</v>
      </c>
      <c r="AI54">
        <v>0</v>
      </c>
      <c r="AJ54">
        <v>0</v>
      </c>
      <c r="AK54">
        <v>0</v>
      </c>
      <c r="AL54">
        <v>15.050100000000002</v>
      </c>
      <c r="AM54">
        <v>0</v>
      </c>
      <c r="AN54">
        <v>0</v>
      </c>
      <c r="AO54">
        <v>7.3182480000000005</v>
      </c>
      <c r="AP54">
        <v>2.9283659999999996</v>
      </c>
      <c r="AQ54">
        <v>0</v>
      </c>
      <c r="AR54">
        <v>6.729984</v>
      </c>
      <c r="AS54">
        <v>4.0318334399999998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16.577124065668848</v>
      </c>
      <c r="BB54">
        <f t="shared" si="0"/>
        <v>535.99367613099946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24.557257122418754</v>
      </c>
      <c r="L55">
        <v>21.237363222867092</v>
      </c>
      <c r="M55">
        <v>0</v>
      </c>
      <c r="N55">
        <v>30.002945797329144</v>
      </c>
      <c r="O55">
        <v>50.379618987579185</v>
      </c>
      <c r="P55">
        <v>69.041594760600915</v>
      </c>
      <c r="Q55">
        <v>1.0210235294117647</v>
      </c>
      <c r="R55">
        <v>3.0625122593068044</v>
      </c>
      <c r="S55">
        <v>2.1042538079300397</v>
      </c>
      <c r="T55">
        <v>0</v>
      </c>
      <c r="U55">
        <v>243.68766210747094</v>
      </c>
      <c r="V55">
        <v>0</v>
      </c>
      <c r="W55">
        <v>3.5771093147751607</v>
      </c>
      <c r="X55">
        <v>18.331075564717718</v>
      </c>
      <c r="Y55">
        <v>0</v>
      </c>
      <c r="Z55">
        <v>0</v>
      </c>
      <c r="AA55">
        <v>0</v>
      </c>
      <c r="AB55">
        <v>2.5393650000000005</v>
      </c>
      <c r="AC55">
        <v>2.4581713599999997</v>
      </c>
      <c r="AD55">
        <v>9.2942918000000017</v>
      </c>
      <c r="AE55">
        <v>12.556885224</v>
      </c>
      <c r="AF55">
        <v>0</v>
      </c>
      <c r="AG55">
        <v>0</v>
      </c>
      <c r="AH55">
        <v>23.765154399999997</v>
      </c>
      <c r="AI55">
        <v>0</v>
      </c>
      <c r="AJ55">
        <v>0</v>
      </c>
      <c r="AK55">
        <v>0</v>
      </c>
      <c r="AL55">
        <v>15.050100000000002</v>
      </c>
      <c r="AM55">
        <v>0</v>
      </c>
      <c r="AN55">
        <v>0</v>
      </c>
      <c r="AO55">
        <v>7.3182480000000005</v>
      </c>
      <c r="AP55">
        <v>2.9283659999999996</v>
      </c>
      <c r="AQ55">
        <v>0</v>
      </c>
      <c r="AR55">
        <v>6.729984</v>
      </c>
      <c r="AS55">
        <v>4.0318334399999998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16.610244639254056</v>
      </c>
      <c r="BB55">
        <f t="shared" si="0"/>
        <v>537.06457105915342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24.56687226485451</v>
      </c>
      <c r="L56">
        <v>21.237363222867092</v>
      </c>
      <c r="M56">
        <v>0</v>
      </c>
      <c r="N56">
        <v>30.002945797329144</v>
      </c>
      <c r="O56">
        <v>50.379618987579185</v>
      </c>
      <c r="P56">
        <v>69.041594760600915</v>
      </c>
      <c r="Q56">
        <v>1.0210235294117647</v>
      </c>
      <c r="R56">
        <v>3.0625122593068044</v>
      </c>
      <c r="S56">
        <v>2.1042538079300397</v>
      </c>
      <c r="T56">
        <v>0</v>
      </c>
      <c r="U56">
        <v>243.68766210747094</v>
      </c>
      <c r="V56">
        <v>0</v>
      </c>
      <c r="W56">
        <v>3.5771093147751607</v>
      </c>
      <c r="X56">
        <v>18.331075564717718</v>
      </c>
      <c r="Y56">
        <v>0</v>
      </c>
      <c r="Z56">
        <v>0</v>
      </c>
      <c r="AA56">
        <v>0</v>
      </c>
      <c r="AB56">
        <v>2.5393650000000005</v>
      </c>
      <c r="AC56">
        <v>2.4581713599999997</v>
      </c>
      <c r="AD56">
        <v>9.2942918000000017</v>
      </c>
      <c r="AE56">
        <v>12.556885224</v>
      </c>
      <c r="AF56">
        <v>0</v>
      </c>
      <c r="AG56">
        <v>0</v>
      </c>
      <c r="AH56">
        <v>23.765154399999997</v>
      </c>
      <c r="AI56">
        <v>0</v>
      </c>
      <c r="AJ56">
        <v>0</v>
      </c>
      <c r="AK56">
        <v>0</v>
      </c>
      <c r="AL56">
        <v>15.050100000000002</v>
      </c>
      <c r="AM56">
        <v>0</v>
      </c>
      <c r="AN56">
        <v>0</v>
      </c>
      <c r="AO56">
        <v>7.3182480000000005</v>
      </c>
      <c r="AP56">
        <v>2.9283659999999996</v>
      </c>
      <c r="AQ56">
        <v>0</v>
      </c>
      <c r="AR56">
        <v>6.729984</v>
      </c>
      <c r="AS56">
        <v>4.0318334399999998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16.610533103907173</v>
      </c>
      <c r="BB56">
        <f t="shared" si="0"/>
        <v>537.07389773693603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24.557257122418754</v>
      </c>
      <c r="L57">
        <v>21.237363222867092</v>
      </c>
      <c r="M57">
        <v>0</v>
      </c>
      <c r="N57">
        <v>30.002945797329144</v>
      </c>
      <c r="O57">
        <v>50.379618987579185</v>
      </c>
      <c r="P57">
        <v>69.041594760600915</v>
      </c>
      <c r="Q57">
        <v>1.0210235294117647</v>
      </c>
      <c r="R57">
        <v>3.0625122593068044</v>
      </c>
      <c r="S57">
        <v>2.1042538079300397</v>
      </c>
      <c r="T57">
        <v>0</v>
      </c>
      <c r="U57">
        <v>243.68766210747094</v>
      </c>
      <c r="V57">
        <v>0</v>
      </c>
      <c r="W57">
        <v>3.5771093147751607</v>
      </c>
      <c r="X57">
        <v>18.331075564717718</v>
      </c>
      <c r="Y57">
        <v>0</v>
      </c>
      <c r="Z57">
        <v>0</v>
      </c>
      <c r="AA57">
        <v>0</v>
      </c>
      <c r="AB57">
        <v>2.5393650000000005</v>
      </c>
      <c r="AC57">
        <v>2.4581713599999997</v>
      </c>
      <c r="AD57">
        <v>9.2942918000000017</v>
      </c>
      <c r="AE57">
        <v>12.556885224</v>
      </c>
      <c r="AF57">
        <v>0</v>
      </c>
      <c r="AG57">
        <v>0</v>
      </c>
      <c r="AH57">
        <v>23.765154399999997</v>
      </c>
      <c r="AI57">
        <v>0</v>
      </c>
      <c r="AJ57">
        <v>0</v>
      </c>
      <c r="AK57">
        <v>0</v>
      </c>
      <c r="AL57">
        <v>15.050100000000002</v>
      </c>
      <c r="AM57">
        <v>0</v>
      </c>
      <c r="AN57">
        <v>0</v>
      </c>
      <c r="AO57">
        <v>7.3182480000000005</v>
      </c>
      <c r="AP57">
        <v>2.9283659999999996</v>
      </c>
      <c r="AQ57">
        <v>0</v>
      </c>
      <c r="AR57">
        <v>6.729984</v>
      </c>
      <c r="AS57">
        <v>4.0318334399999998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16.610244639254056</v>
      </c>
      <c r="BB57">
        <f t="shared" si="0"/>
        <v>537.06457105915342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24.56687226485451</v>
      </c>
      <c r="L58">
        <v>21.237363222867092</v>
      </c>
      <c r="M58">
        <v>0</v>
      </c>
      <c r="N58">
        <v>30.002945797329144</v>
      </c>
      <c r="O58">
        <v>50.379618987579185</v>
      </c>
      <c r="P58">
        <v>69.041594760600915</v>
      </c>
      <c r="Q58">
        <v>1.0210235294117647</v>
      </c>
      <c r="R58">
        <v>3.0625122593068044</v>
      </c>
      <c r="S58">
        <v>2.1042538079300397</v>
      </c>
      <c r="T58">
        <v>0</v>
      </c>
      <c r="U58">
        <v>243.68766210747094</v>
      </c>
      <c r="V58">
        <v>0</v>
      </c>
      <c r="W58">
        <v>3.5771093147751607</v>
      </c>
      <c r="X58">
        <v>18.331075564717718</v>
      </c>
      <c r="Y58">
        <v>0</v>
      </c>
      <c r="Z58">
        <v>0</v>
      </c>
      <c r="AA58">
        <v>0</v>
      </c>
      <c r="AB58">
        <v>2.5393650000000005</v>
      </c>
      <c r="AC58">
        <v>2.4581713599999997</v>
      </c>
      <c r="AD58">
        <v>9.2942918000000017</v>
      </c>
      <c r="AE58">
        <v>12.556885224</v>
      </c>
      <c r="AF58">
        <v>0</v>
      </c>
      <c r="AG58">
        <v>0</v>
      </c>
      <c r="AH58">
        <v>26.8921484</v>
      </c>
      <c r="AI58">
        <v>0</v>
      </c>
      <c r="AJ58">
        <v>0</v>
      </c>
      <c r="AK58">
        <v>0</v>
      </c>
      <c r="AL58">
        <v>15.050100000000002</v>
      </c>
      <c r="AM58">
        <v>0</v>
      </c>
      <c r="AN58">
        <v>0</v>
      </c>
      <c r="AO58">
        <v>7.3182480000000005</v>
      </c>
      <c r="AP58">
        <v>2.9283659999999996</v>
      </c>
      <c r="AQ58">
        <v>0</v>
      </c>
      <c r="AR58">
        <v>6.729984</v>
      </c>
      <c r="AS58">
        <v>4.0318334399999998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16.70434292390717</v>
      </c>
      <c r="BB58">
        <f t="shared" si="0"/>
        <v>540.10708191693618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24.557257122418754</v>
      </c>
      <c r="L59">
        <v>18.432849261808439</v>
      </c>
      <c r="M59">
        <v>0</v>
      </c>
      <c r="N59">
        <v>30.002945797329144</v>
      </c>
      <c r="O59">
        <v>50.379618987579185</v>
      </c>
      <c r="P59">
        <v>69.041594760600915</v>
      </c>
      <c r="Q59">
        <v>1.0210235294117647</v>
      </c>
      <c r="R59">
        <v>3.0625122593068044</v>
      </c>
      <c r="S59">
        <v>2.1042538079300397</v>
      </c>
      <c r="T59">
        <v>0</v>
      </c>
      <c r="U59">
        <v>243.68766210747094</v>
      </c>
      <c r="V59">
        <v>0</v>
      </c>
      <c r="W59">
        <v>3.5771093147751607</v>
      </c>
      <c r="X59">
        <v>18.331075564717718</v>
      </c>
      <c r="Y59">
        <v>0</v>
      </c>
      <c r="Z59">
        <v>0</v>
      </c>
      <c r="AA59">
        <v>0</v>
      </c>
      <c r="AB59">
        <v>2.5393650000000005</v>
      </c>
      <c r="AC59">
        <v>2.4581713599999997</v>
      </c>
      <c r="AD59">
        <v>9.2942918000000017</v>
      </c>
      <c r="AE59">
        <v>12.556885224</v>
      </c>
      <c r="AF59">
        <v>0</v>
      </c>
      <c r="AG59">
        <v>0</v>
      </c>
      <c r="AH59">
        <v>29.706443</v>
      </c>
      <c r="AI59">
        <v>0</v>
      </c>
      <c r="AJ59">
        <v>0</v>
      </c>
      <c r="AK59">
        <v>0</v>
      </c>
      <c r="AL59">
        <v>15.050100000000002</v>
      </c>
      <c r="AM59">
        <v>0</v>
      </c>
      <c r="AN59">
        <v>0</v>
      </c>
      <c r="AO59">
        <v>7.3182480000000005</v>
      </c>
      <c r="AP59">
        <v>2.9283659999999996</v>
      </c>
      <c r="AQ59">
        <v>0</v>
      </c>
      <c r="AR59">
        <v>8.4124799999999968</v>
      </c>
      <c r="AS59">
        <v>8.2686753599999996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16.881927934149516</v>
      </c>
      <c r="BB59">
        <f t="shared" si="0"/>
        <v>545.84900032319922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24.56687226485451</v>
      </c>
      <c r="L60">
        <v>18.432865131885542</v>
      </c>
      <c r="M60">
        <v>0</v>
      </c>
      <c r="N60">
        <v>30.002945797329144</v>
      </c>
      <c r="O60">
        <v>50.379618987579185</v>
      </c>
      <c r="P60">
        <v>69.041594760600915</v>
      </c>
      <c r="Q60">
        <v>1.0210235294117647</v>
      </c>
      <c r="R60">
        <v>3.0625122593068044</v>
      </c>
      <c r="S60">
        <v>2.1042538079300397</v>
      </c>
      <c r="T60">
        <v>0</v>
      </c>
      <c r="U60">
        <v>243.68766210747094</v>
      </c>
      <c r="V60">
        <v>0</v>
      </c>
      <c r="W60">
        <v>3.5771093147751607</v>
      </c>
      <c r="X60">
        <v>18.331075564717718</v>
      </c>
      <c r="Y60">
        <v>0</v>
      </c>
      <c r="Z60">
        <v>0</v>
      </c>
      <c r="AA60">
        <v>0</v>
      </c>
      <c r="AB60">
        <v>2.5393650000000005</v>
      </c>
      <c r="AC60">
        <v>2.4581713599999997</v>
      </c>
      <c r="AD60">
        <v>9.2942918000000017</v>
      </c>
      <c r="AE60">
        <v>12.556885224</v>
      </c>
      <c r="AF60">
        <v>0</v>
      </c>
      <c r="AG60">
        <v>0</v>
      </c>
      <c r="AH60">
        <v>29.706443</v>
      </c>
      <c r="AI60">
        <v>0</v>
      </c>
      <c r="AJ60">
        <v>0</v>
      </c>
      <c r="AK60">
        <v>0</v>
      </c>
      <c r="AL60">
        <v>15.050100000000002</v>
      </c>
      <c r="AM60">
        <v>0</v>
      </c>
      <c r="AN60">
        <v>0</v>
      </c>
      <c r="AO60">
        <v>7.3182480000000005</v>
      </c>
      <c r="AP60">
        <v>2.9283659999999996</v>
      </c>
      <c r="AQ60">
        <v>0</v>
      </c>
      <c r="AR60">
        <v>8.4124799999999968</v>
      </c>
      <c r="AS60">
        <v>8.2686753599999996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16.882216874904948</v>
      </c>
      <c r="BB60">
        <f t="shared" si="0"/>
        <v>545.85834239495671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24.557257122418754</v>
      </c>
      <c r="L61">
        <v>18.43287777917347</v>
      </c>
      <c r="M61">
        <v>0</v>
      </c>
      <c r="N61">
        <v>30.002945797329144</v>
      </c>
      <c r="O61">
        <v>50.379618987579185</v>
      </c>
      <c r="P61">
        <v>69.041594760600915</v>
      </c>
      <c r="Q61">
        <v>1.0210235294117647</v>
      </c>
      <c r="R61">
        <v>3.0625122593068044</v>
      </c>
      <c r="S61">
        <v>2.1042538079300397</v>
      </c>
      <c r="T61">
        <v>0</v>
      </c>
      <c r="U61">
        <v>243.68766210747094</v>
      </c>
      <c r="V61">
        <v>0</v>
      </c>
      <c r="W61">
        <v>3.5777383525305408</v>
      </c>
      <c r="X61">
        <v>18.330328829180484</v>
      </c>
      <c r="Y61">
        <v>0</v>
      </c>
      <c r="Z61">
        <v>1.6646652</v>
      </c>
      <c r="AA61">
        <v>0</v>
      </c>
      <c r="AB61">
        <v>2.5393650000000005</v>
      </c>
      <c r="AC61">
        <v>2.4581713599999997</v>
      </c>
      <c r="AD61">
        <v>9.2942918000000017</v>
      </c>
      <c r="AE61">
        <v>12.556885224</v>
      </c>
      <c r="AF61">
        <v>0</v>
      </c>
      <c r="AG61">
        <v>0</v>
      </c>
      <c r="AH61">
        <v>29.706443</v>
      </c>
      <c r="AI61">
        <v>0</v>
      </c>
      <c r="AJ61">
        <v>0</v>
      </c>
      <c r="AK61">
        <v>0</v>
      </c>
      <c r="AL61">
        <v>15.050100000000002</v>
      </c>
      <c r="AM61">
        <v>0</v>
      </c>
      <c r="AN61">
        <v>0</v>
      </c>
      <c r="AO61">
        <v>7.3182480000000005</v>
      </c>
      <c r="AP61">
        <v>2.9283659999999996</v>
      </c>
      <c r="AQ61">
        <v>0</v>
      </c>
      <c r="AR61">
        <v>8.4124799999999968</v>
      </c>
      <c r="AS61">
        <v>8.2686753599999996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16.931865213129676</v>
      </c>
      <c r="BB61">
        <f t="shared" si="0"/>
        <v>547.46363906380236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24.56687226485451</v>
      </c>
      <c r="L62">
        <v>18.43287777917347</v>
      </c>
      <c r="M62">
        <v>0</v>
      </c>
      <c r="N62">
        <v>30.002945797329144</v>
      </c>
      <c r="O62">
        <v>50.379618987579185</v>
      </c>
      <c r="P62">
        <v>69.041594760600915</v>
      </c>
      <c r="Q62">
        <v>1.0210235294117647</v>
      </c>
      <c r="R62">
        <v>3.0625122593068044</v>
      </c>
      <c r="S62">
        <v>2.1042538079300397</v>
      </c>
      <c r="T62">
        <v>0</v>
      </c>
      <c r="U62">
        <v>243.68766210747094</v>
      </c>
      <c r="V62">
        <v>0</v>
      </c>
      <c r="W62">
        <v>3.5777383525305408</v>
      </c>
      <c r="X62">
        <v>18.330328829180484</v>
      </c>
      <c r="Y62">
        <v>0</v>
      </c>
      <c r="Z62">
        <v>1.6646652</v>
      </c>
      <c r="AA62">
        <v>0</v>
      </c>
      <c r="AB62">
        <v>2.5393650000000005</v>
      </c>
      <c r="AC62">
        <v>2.4581713599999997</v>
      </c>
      <c r="AD62">
        <v>9.2942918000000017</v>
      </c>
      <c r="AE62">
        <v>12.556885224</v>
      </c>
      <c r="AF62">
        <v>0</v>
      </c>
      <c r="AG62">
        <v>0</v>
      </c>
      <c r="AH62">
        <v>29.706443</v>
      </c>
      <c r="AI62">
        <v>0</v>
      </c>
      <c r="AJ62">
        <v>0</v>
      </c>
      <c r="AK62">
        <v>0</v>
      </c>
      <c r="AL62">
        <v>15.050100000000002</v>
      </c>
      <c r="AM62">
        <v>0</v>
      </c>
      <c r="AN62">
        <v>0</v>
      </c>
      <c r="AO62">
        <v>7.3182480000000005</v>
      </c>
      <c r="AP62">
        <v>2.9283659999999996</v>
      </c>
      <c r="AQ62">
        <v>0</v>
      </c>
      <c r="AR62">
        <v>8.4124799999999968</v>
      </c>
      <c r="AS62">
        <v>5.3985566399999998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16.846050217782796</v>
      </c>
      <c r="BB62">
        <f t="shared" si="0"/>
        <v>544.68895048158504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24.557257122418754</v>
      </c>
      <c r="L63">
        <v>18.43287777917347</v>
      </c>
      <c r="M63">
        <v>0</v>
      </c>
      <c r="N63">
        <v>30.002945797329144</v>
      </c>
      <c r="O63">
        <v>50.379618987579185</v>
      </c>
      <c r="P63">
        <v>69.041594760600915</v>
      </c>
      <c r="Q63">
        <v>1.0210235294117647</v>
      </c>
      <c r="R63">
        <v>3.0625122593068044</v>
      </c>
      <c r="S63">
        <v>2.1042538079300397</v>
      </c>
      <c r="T63">
        <v>0</v>
      </c>
      <c r="U63">
        <v>243.68766210747094</v>
      </c>
      <c r="V63">
        <v>0</v>
      </c>
      <c r="W63">
        <v>3.5777383525305408</v>
      </c>
      <c r="X63">
        <v>18.330328829180484</v>
      </c>
      <c r="Y63">
        <v>0</v>
      </c>
      <c r="Z63">
        <v>1.6646652</v>
      </c>
      <c r="AA63">
        <v>0</v>
      </c>
      <c r="AB63">
        <v>2.5393650000000005</v>
      </c>
      <c r="AC63">
        <v>2.4581713599999997</v>
      </c>
      <c r="AD63">
        <v>9.2942918000000017</v>
      </c>
      <c r="AE63">
        <v>12.556885224</v>
      </c>
      <c r="AF63">
        <v>0</v>
      </c>
      <c r="AG63">
        <v>0</v>
      </c>
      <c r="AH63">
        <v>29.706443</v>
      </c>
      <c r="AI63">
        <v>0</v>
      </c>
      <c r="AJ63">
        <v>0</v>
      </c>
      <c r="AK63">
        <v>0</v>
      </c>
      <c r="AL63">
        <v>15.050100000000002</v>
      </c>
      <c r="AM63">
        <v>0</v>
      </c>
      <c r="AN63">
        <v>0</v>
      </c>
      <c r="AO63">
        <v>7.3182480000000005</v>
      </c>
      <c r="AP63">
        <v>2.9283659999999996</v>
      </c>
      <c r="AQ63">
        <v>0</v>
      </c>
      <c r="AR63">
        <v>7.2908160000000004</v>
      </c>
      <c r="AS63">
        <v>5.3985566399999998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16.812111833129677</v>
      </c>
      <c r="BB63">
        <f t="shared" si="0"/>
        <v>543.59160972380232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24.56687226485451</v>
      </c>
      <c r="L64">
        <v>18.432894910674072</v>
      </c>
      <c r="M64">
        <v>0</v>
      </c>
      <c r="N64">
        <v>30.002945797329144</v>
      </c>
      <c r="O64">
        <v>50.379618987579185</v>
      </c>
      <c r="P64">
        <v>69.041594760600915</v>
      </c>
      <c r="Q64">
        <v>1.0210235294117647</v>
      </c>
      <c r="R64">
        <v>3.0625122593068044</v>
      </c>
      <c r="S64">
        <v>2.1042538079300397</v>
      </c>
      <c r="T64">
        <v>0</v>
      </c>
      <c r="U64">
        <v>243.68766210747094</v>
      </c>
      <c r="V64">
        <v>0</v>
      </c>
      <c r="W64">
        <v>3.5777383525305408</v>
      </c>
      <c r="X64">
        <v>18.330328829180484</v>
      </c>
      <c r="Y64">
        <v>0</v>
      </c>
      <c r="Z64">
        <v>1.6646652</v>
      </c>
      <c r="AA64">
        <v>0</v>
      </c>
      <c r="AB64">
        <v>2.5393650000000005</v>
      </c>
      <c r="AC64">
        <v>2.4581713599999997</v>
      </c>
      <c r="AD64">
        <v>9.2942918000000017</v>
      </c>
      <c r="AE64">
        <v>12.556885224</v>
      </c>
      <c r="AF64">
        <v>0</v>
      </c>
      <c r="AG64">
        <v>0</v>
      </c>
      <c r="AH64">
        <v>29.706443</v>
      </c>
      <c r="AI64">
        <v>0</v>
      </c>
      <c r="AJ64">
        <v>0</v>
      </c>
      <c r="AK64">
        <v>0</v>
      </c>
      <c r="AL64">
        <v>15.050100000000002</v>
      </c>
      <c r="AM64">
        <v>0</v>
      </c>
      <c r="AN64">
        <v>0</v>
      </c>
      <c r="AO64">
        <v>7.3182480000000005</v>
      </c>
      <c r="AP64">
        <v>2.9283659999999996</v>
      </c>
      <c r="AQ64">
        <v>0</v>
      </c>
      <c r="AR64">
        <v>7.2908160000000004</v>
      </c>
      <c r="AS64">
        <v>5.3985566399999998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16.812400811727819</v>
      </c>
      <c r="BB64">
        <f t="shared" si="0"/>
        <v>543.60095301914066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24.557257122418754</v>
      </c>
      <c r="L65">
        <v>18.432894910674072</v>
      </c>
      <c r="M65">
        <v>0</v>
      </c>
      <c r="N65">
        <v>30.002945797329144</v>
      </c>
      <c r="O65">
        <v>50.379618987579185</v>
      </c>
      <c r="P65">
        <v>69.041594760600915</v>
      </c>
      <c r="Q65">
        <v>1.0210235294117647</v>
      </c>
      <c r="R65">
        <v>3.0625122593068044</v>
      </c>
      <c r="S65">
        <v>2.1427978736383446</v>
      </c>
      <c r="T65">
        <v>0</v>
      </c>
      <c r="U65">
        <v>243.68766210747094</v>
      </c>
      <c r="V65">
        <v>0</v>
      </c>
      <c r="W65">
        <v>3.5777383525305408</v>
      </c>
      <c r="X65">
        <v>18.330328829180484</v>
      </c>
      <c r="Y65">
        <v>0</v>
      </c>
      <c r="Z65">
        <v>1.6646652</v>
      </c>
      <c r="AA65">
        <v>0</v>
      </c>
      <c r="AB65">
        <v>2.5393650000000005</v>
      </c>
      <c r="AC65">
        <v>2.4581713599999997</v>
      </c>
      <c r="AD65">
        <v>9.2942918000000017</v>
      </c>
      <c r="AE65">
        <v>12.556885224</v>
      </c>
      <c r="AF65">
        <v>0</v>
      </c>
      <c r="AG65">
        <v>0</v>
      </c>
      <c r="AH65">
        <v>29.706443</v>
      </c>
      <c r="AI65">
        <v>0</v>
      </c>
      <c r="AJ65">
        <v>0</v>
      </c>
      <c r="AK65">
        <v>0</v>
      </c>
      <c r="AL65">
        <v>15.050100000000002</v>
      </c>
      <c r="AM65">
        <v>0</v>
      </c>
      <c r="AN65">
        <v>0</v>
      </c>
      <c r="AO65">
        <v>7.3182480000000005</v>
      </c>
      <c r="AP65">
        <v>2.9283659999999996</v>
      </c>
      <c r="AQ65">
        <v>0</v>
      </c>
      <c r="AR65">
        <v>7.2908160000000004</v>
      </c>
      <c r="AS65">
        <v>5.3985566399999998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16.813268600735839</v>
      </c>
      <c r="BB65">
        <f t="shared" si="0"/>
        <v>543.62901415340514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24.56687226485451</v>
      </c>
      <c r="L66">
        <v>18.432894910674072</v>
      </c>
      <c r="M66">
        <v>0</v>
      </c>
      <c r="N66">
        <v>30.002945797329144</v>
      </c>
      <c r="O66">
        <v>50.379618987579185</v>
      </c>
      <c r="P66">
        <v>69.041594760600915</v>
      </c>
      <c r="Q66">
        <v>1.0210235294117647</v>
      </c>
      <c r="R66">
        <v>3.0625122593068044</v>
      </c>
      <c r="S66">
        <v>2.1427978736383446</v>
      </c>
      <c r="T66">
        <v>0</v>
      </c>
      <c r="U66">
        <v>243.68766210747094</v>
      </c>
      <c r="V66">
        <v>0</v>
      </c>
      <c r="W66">
        <v>3.5777383525305408</v>
      </c>
      <c r="X66">
        <v>18.330328829180484</v>
      </c>
      <c r="Y66">
        <v>0</v>
      </c>
      <c r="Z66">
        <v>1.6646652</v>
      </c>
      <c r="AA66">
        <v>0</v>
      </c>
      <c r="AB66">
        <v>3.3181036000000002</v>
      </c>
      <c r="AC66">
        <v>2.4581713599999997</v>
      </c>
      <c r="AD66">
        <v>9.2942918000000017</v>
      </c>
      <c r="AE66">
        <v>12.556885224</v>
      </c>
      <c r="AF66">
        <v>0</v>
      </c>
      <c r="AG66">
        <v>0</v>
      </c>
      <c r="AH66">
        <v>29.706443</v>
      </c>
      <c r="AI66">
        <v>0</v>
      </c>
      <c r="AJ66">
        <v>0</v>
      </c>
      <c r="AK66">
        <v>0</v>
      </c>
      <c r="AL66">
        <v>15.050100000000002</v>
      </c>
      <c r="AM66">
        <v>0</v>
      </c>
      <c r="AN66">
        <v>0</v>
      </c>
      <c r="AO66">
        <v>7.3182480000000005</v>
      </c>
      <c r="AP66">
        <v>2.9283659999999996</v>
      </c>
      <c r="AQ66">
        <v>0</v>
      </c>
      <c r="AR66">
        <v>7.2908160000000004</v>
      </c>
      <c r="AS66">
        <v>5.3985566399999998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16.836919223388961</v>
      </c>
      <c r="BB66">
        <f t="shared" si="0"/>
        <v>544.3937172731878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24.536961244444445</v>
      </c>
      <c r="L67">
        <v>18.432894910674072</v>
      </c>
      <c r="M67">
        <v>0</v>
      </c>
      <c r="N67">
        <v>30.002945797329144</v>
      </c>
      <c r="O67">
        <v>50.379618987579185</v>
      </c>
      <c r="P67">
        <v>69.041594760600915</v>
      </c>
      <c r="Q67">
        <v>1.0210235294117647</v>
      </c>
      <c r="R67">
        <v>3.0625122593068044</v>
      </c>
      <c r="S67">
        <v>2.1025875990220051</v>
      </c>
      <c r="T67">
        <v>0</v>
      </c>
      <c r="U67">
        <v>243.68766210747094</v>
      </c>
      <c r="V67">
        <v>0</v>
      </c>
      <c r="W67">
        <v>3.5777383525305408</v>
      </c>
      <c r="X67">
        <v>18.330328829180484</v>
      </c>
      <c r="Y67">
        <v>0</v>
      </c>
      <c r="Z67">
        <v>1.6646652</v>
      </c>
      <c r="AA67">
        <v>0</v>
      </c>
      <c r="AB67">
        <v>3.3181036000000002</v>
      </c>
      <c r="AC67">
        <v>2.4581713599999997</v>
      </c>
      <c r="AD67">
        <v>9.2942918000000017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0</v>
      </c>
      <c r="AL67">
        <v>12.394200000000005</v>
      </c>
      <c r="AM67">
        <v>0</v>
      </c>
      <c r="AN67">
        <v>0</v>
      </c>
      <c r="AO67">
        <v>7.3182480000000005</v>
      </c>
      <c r="AP67">
        <v>1.4641829999999998</v>
      </c>
      <c r="AQ67">
        <v>0</v>
      </c>
      <c r="AR67">
        <v>6.1691520000000004</v>
      </c>
      <c r="AS67">
        <v>5.808573599999999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16.689863526742815</v>
      </c>
      <c r="BB67">
        <f t="shared" si="0"/>
        <v>539.63892163480762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24.535967140740738</v>
      </c>
      <c r="L68">
        <v>18.432894910674072</v>
      </c>
      <c r="M68">
        <v>0</v>
      </c>
      <c r="N68">
        <v>30.002945797329144</v>
      </c>
      <c r="O68">
        <v>50.379618987579185</v>
      </c>
      <c r="P68">
        <v>69.041594760600915</v>
      </c>
      <c r="Q68">
        <v>1.0210235294117647</v>
      </c>
      <c r="R68">
        <v>3.0625122593068044</v>
      </c>
      <c r="S68">
        <v>2.1025875990220051</v>
      </c>
      <c r="T68">
        <v>0</v>
      </c>
      <c r="U68">
        <v>243.68766210747094</v>
      </c>
      <c r="V68">
        <v>0</v>
      </c>
      <c r="W68">
        <v>3.5777383525305408</v>
      </c>
      <c r="X68">
        <v>18.330328829180484</v>
      </c>
      <c r="Y68">
        <v>0</v>
      </c>
      <c r="Z68">
        <v>1.6646652</v>
      </c>
      <c r="AA68">
        <v>0</v>
      </c>
      <c r="AB68">
        <v>3.3181036000000002</v>
      </c>
      <c r="AC68">
        <v>2.4581713599999997</v>
      </c>
      <c r="AD68">
        <v>9.2942918000000017</v>
      </c>
      <c r="AE68">
        <v>12.556885224</v>
      </c>
      <c r="AF68">
        <v>0</v>
      </c>
      <c r="AG68">
        <v>0</v>
      </c>
      <c r="AH68">
        <v>29.706443</v>
      </c>
      <c r="AI68">
        <v>0</v>
      </c>
      <c r="AJ68">
        <v>0</v>
      </c>
      <c r="AK68">
        <v>0</v>
      </c>
      <c r="AL68">
        <v>12.394200000000005</v>
      </c>
      <c r="AM68">
        <v>0</v>
      </c>
      <c r="AN68">
        <v>0</v>
      </c>
      <c r="AO68">
        <v>7.3182480000000005</v>
      </c>
      <c r="AP68">
        <v>1.4641829999999998</v>
      </c>
      <c r="AQ68">
        <v>0</v>
      </c>
      <c r="AR68">
        <v>6.1691520000000004</v>
      </c>
      <c r="AS68">
        <v>5.808573599999999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16.68983366007615</v>
      </c>
      <c r="BB68">
        <f t="shared" ref="BB68:BB99" si="1">SUM(B68:AZ68)-BA68</f>
        <v>539.63795739777049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23.277677701022384</v>
      </c>
      <c r="L69">
        <v>18.432894910674072</v>
      </c>
      <c r="M69">
        <v>0</v>
      </c>
      <c r="N69">
        <v>30.002945797329144</v>
      </c>
      <c r="O69">
        <v>50.379618987579185</v>
      </c>
      <c r="P69">
        <v>69.041594760600915</v>
      </c>
      <c r="Q69">
        <v>1.0213948658318426</v>
      </c>
      <c r="R69">
        <v>3.0611741456166421</v>
      </c>
      <c r="S69">
        <v>2.0407713472485765</v>
      </c>
      <c r="T69">
        <v>0</v>
      </c>
      <c r="U69">
        <v>243.68766210747094</v>
      </c>
      <c r="V69">
        <v>0</v>
      </c>
      <c r="W69">
        <v>3.5777383525305408</v>
      </c>
      <c r="X69">
        <v>18.330328829180484</v>
      </c>
      <c r="Y69">
        <v>0</v>
      </c>
      <c r="Z69">
        <v>1.6646652</v>
      </c>
      <c r="AA69">
        <v>0</v>
      </c>
      <c r="AB69">
        <v>3.3181036000000002</v>
      </c>
      <c r="AC69">
        <v>2.4581713599999997</v>
      </c>
      <c r="AD69">
        <v>9.2942918000000017</v>
      </c>
      <c r="AE69">
        <v>12.556885224</v>
      </c>
      <c r="AF69">
        <v>0</v>
      </c>
      <c r="AG69">
        <v>0</v>
      </c>
      <c r="AH69">
        <v>29.706443</v>
      </c>
      <c r="AI69">
        <v>0</v>
      </c>
      <c r="AJ69">
        <v>0</v>
      </c>
      <c r="AK69">
        <v>0</v>
      </c>
      <c r="AL69">
        <v>12.394200000000005</v>
      </c>
      <c r="AM69">
        <v>0</v>
      </c>
      <c r="AN69">
        <v>0</v>
      </c>
      <c r="AO69">
        <v>7.3182480000000005</v>
      </c>
      <c r="AP69">
        <v>1.4641829999999998</v>
      </c>
      <c r="AQ69">
        <v>0</v>
      </c>
      <c r="AR69">
        <v>13.459968</v>
      </c>
      <c r="AS69">
        <v>7.1752967999999999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16.909927788370467</v>
      </c>
      <c r="BB69">
        <f t="shared" si="1"/>
        <v>546.75433000071416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23.277746505426354</v>
      </c>
      <c r="L70">
        <v>18.432894910674072</v>
      </c>
      <c r="M70">
        <v>0</v>
      </c>
      <c r="N70">
        <v>30.002945797329144</v>
      </c>
      <c r="O70">
        <v>50.379618987579185</v>
      </c>
      <c r="P70">
        <v>69.041594760600915</v>
      </c>
      <c r="Q70">
        <v>1.0213948658318426</v>
      </c>
      <c r="R70">
        <v>3.0611741456166421</v>
      </c>
      <c r="S70">
        <v>2.0407713472485765</v>
      </c>
      <c r="T70">
        <v>0</v>
      </c>
      <c r="U70">
        <v>243.68766210747094</v>
      </c>
      <c r="V70">
        <v>0</v>
      </c>
      <c r="W70">
        <v>3.5777383525305408</v>
      </c>
      <c r="X70">
        <v>18.330328829180484</v>
      </c>
      <c r="Y70">
        <v>0</v>
      </c>
      <c r="Z70">
        <v>1.6646652</v>
      </c>
      <c r="AA70">
        <v>3.5516819999999996</v>
      </c>
      <c r="AB70">
        <v>3.3181036000000002</v>
      </c>
      <c r="AC70">
        <v>2.4581713599999997</v>
      </c>
      <c r="AD70">
        <v>9.2942918000000017</v>
      </c>
      <c r="AE70">
        <v>12.556885224</v>
      </c>
      <c r="AF70">
        <v>0</v>
      </c>
      <c r="AG70">
        <v>0</v>
      </c>
      <c r="AH70">
        <v>29.706443</v>
      </c>
      <c r="AI70">
        <v>0</v>
      </c>
      <c r="AJ70">
        <v>0</v>
      </c>
      <c r="AK70">
        <v>0</v>
      </c>
      <c r="AL70">
        <v>12.394200000000005</v>
      </c>
      <c r="AM70">
        <v>0</v>
      </c>
      <c r="AN70">
        <v>0</v>
      </c>
      <c r="AO70">
        <v>7.3182480000000005</v>
      </c>
      <c r="AP70">
        <v>1.4641829999999998</v>
      </c>
      <c r="AQ70">
        <v>0</v>
      </c>
      <c r="AR70">
        <v>13.459968</v>
      </c>
      <c r="AS70">
        <v>7.1752967999999999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17.016480312502587</v>
      </c>
      <c r="BB70">
        <f t="shared" si="1"/>
        <v>550.1995282809861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23.278049479080536</v>
      </c>
      <c r="L71">
        <v>18.432894910674072</v>
      </c>
      <c r="M71">
        <v>0</v>
      </c>
      <c r="N71">
        <v>30.002945797329144</v>
      </c>
      <c r="O71">
        <v>50.379618987579185</v>
      </c>
      <c r="P71">
        <v>69.041594760600915</v>
      </c>
      <c r="Q71">
        <v>1.0213948658318426</v>
      </c>
      <c r="R71">
        <v>3.0611741456166421</v>
      </c>
      <c r="S71">
        <v>2.0407713472485765</v>
      </c>
      <c r="T71">
        <v>0</v>
      </c>
      <c r="U71">
        <v>243.68766210747094</v>
      </c>
      <c r="V71">
        <v>0</v>
      </c>
      <c r="W71">
        <v>3.5777383525305408</v>
      </c>
      <c r="X71">
        <v>18.330328829180484</v>
      </c>
      <c r="Y71">
        <v>0</v>
      </c>
      <c r="Z71">
        <v>1.6646652</v>
      </c>
      <c r="AA71">
        <v>3.5516819999999996</v>
      </c>
      <c r="AB71">
        <v>3.3181036000000002</v>
      </c>
      <c r="AC71">
        <v>2.4581713599999997</v>
      </c>
      <c r="AD71">
        <v>9.2942918000000017</v>
      </c>
      <c r="AE71">
        <v>12.556885224</v>
      </c>
      <c r="AF71">
        <v>0</v>
      </c>
      <c r="AG71">
        <v>0</v>
      </c>
      <c r="AH71">
        <v>29.706443</v>
      </c>
      <c r="AI71">
        <v>0</v>
      </c>
      <c r="AJ71">
        <v>0</v>
      </c>
      <c r="AK71">
        <v>0</v>
      </c>
      <c r="AL71">
        <v>12.394200000000005</v>
      </c>
      <c r="AM71">
        <v>0</v>
      </c>
      <c r="AN71">
        <v>0</v>
      </c>
      <c r="AO71">
        <v>7.3182480000000005</v>
      </c>
      <c r="AP71">
        <v>2.9283659999999996</v>
      </c>
      <c r="AQ71">
        <v>0</v>
      </c>
      <c r="AR71">
        <v>7.2908160000000004</v>
      </c>
      <c r="AS71">
        <v>5.808573599999999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16.834338635712221</v>
      </c>
      <c r="BB71">
        <f t="shared" si="1"/>
        <v>544.31028073143057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23.278049479080536</v>
      </c>
      <c r="L72">
        <v>18.432885403254122</v>
      </c>
      <c r="M72">
        <v>0</v>
      </c>
      <c r="N72">
        <v>30.002945797329144</v>
      </c>
      <c r="O72">
        <v>50.379618987579185</v>
      </c>
      <c r="P72">
        <v>69.041594760600915</v>
      </c>
      <c r="Q72">
        <v>1.0213948658318426</v>
      </c>
      <c r="R72">
        <v>3.0611741456166421</v>
      </c>
      <c r="S72">
        <v>2.0407713472485765</v>
      </c>
      <c r="T72">
        <v>0</v>
      </c>
      <c r="U72">
        <v>243.68766210747094</v>
      </c>
      <c r="V72">
        <v>0</v>
      </c>
      <c r="W72">
        <v>3.5777383525305408</v>
      </c>
      <c r="X72">
        <v>18.330328829180484</v>
      </c>
      <c r="Y72">
        <v>0</v>
      </c>
      <c r="Z72">
        <v>1.6646652</v>
      </c>
      <c r="AA72">
        <v>7.1370748799999983</v>
      </c>
      <c r="AB72">
        <v>3.3181036000000002</v>
      </c>
      <c r="AC72">
        <v>2.4581713599999997</v>
      </c>
      <c r="AD72">
        <v>9.2942918000000017</v>
      </c>
      <c r="AE72">
        <v>12.556885224</v>
      </c>
      <c r="AF72">
        <v>0</v>
      </c>
      <c r="AG72">
        <v>0</v>
      </c>
      <c r="AH72">
        <v>35.6477316</v>
      </c>
      <c r="AI72">
        <v>0</v>
      </c>
      <c r="AJ72">
        <v>0</v>
      </c>
      <c r="AK72">
        <v>0</v>
      </c>
      <c r="AL72">
        <v>12.394200000000005</v>
      </c>
      <c r="AM72">
        <v>0</v>
      </c>
      <c r="AN72">
        <v>0</v>
      </c>
      <c r="AO72">
        <v>7.3182480000000005</v>
      </c>
      <c r="AP72">
        <v>2.9283659999999996</v>
      </c>
      <c r="AQ72">
        <v>0</v>
      </c>
      <c r="AR72">
        <v>7.2908160000000004</v>
      </c>
      <c r="AS72">
        <v>5.808573599999999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17.120138896489621</v>
      </c>
      <c r="BB72">
        <f t="shared" si="1"/>
        <v>553.55115244323326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23.278049479080536</v>
      </c>
      <c r="L73">
        <v>18.432891881506961</v>
      </c>
      <c r="M73">
        <v>0</v>
      </c>
      <c r="N73">
        <v>30.002945797329144</v>
      </c>
      <c r="O73">
        <v>50.379618987579185</v>
      </c>
      <c r="P73">
        <v>69.041594760600915</v>
      </c>
      <c r="Q73">
        <v>1.0213948658318426</v>
      </c>
      <c r="R73">
        <v>3.0611741456166421</v>
      </c>
      <c r="S73">
        <v>2.0407713472485765</v>
      </c>
      <c r="T73">
        <v>0</v>
      </c>
      <c r="U73">
        <v>243.68766210747094</v>
      </c>
      <c r="V73">
        <v>0</v>
      </c>
      <c r="W73">
        <v>3.5777383525305408</v>
      </c>
      <c r="X73">
        <v>18.330328829180484</v>
      </c>
      <c r="Y73">
        <v>0</v>
      </c>
      <c r="Z73">
        <v>1.6646652</v>
      </c>
      <c r="AA73">
        <v>10.705612319999998</v>
      </c>
      <c r="AB73">
        <v>3.3181036000000002</v>
      </c>
      <c r="AC73">
        <v>2.4581713599999997</v>
      </c>
      <c r="AD73">
        <v>9.2942918000000017</v>
      </c>
      <c r="AE73">
        <v>12.556885224</v>
      </c>
      <c r="AF73">
        <v>0</v>
      </c>
      <c r="AG73">
        <v>0</v>
      </c>
      <c r="AH73">
        <v>35.6477316</v>
      </c>
      <c r="AI73">
        <v>0</v>
      </c>
      <c r="AJ73">
        <v>0</v>
      </c>
      <c r="AK73">
        <v>0</v>
      </c>
      <c r="AL73">
        <v>12.394200000000005</v>
      </c>
      <c r="AM73">
        <v>0</v>
      </c>
      <c r="AN73">
        <v>0</v>
      </c>
      <c r="AO73">
        <v>7.3182480000000005</v>
      </c>
      <c r="AP73">
        <v>2.9283659999999996</v>
      </c>
      <c r="AQ73">
        <v>0</v>
      </c>
      <c r="AR73">
        <v>7.2908160000000004</v>
      </c>
      <c r="AS73">
        <v>5.808573599999999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17.227195010837207</v>
      </c>
      <c r="BB73">
        <f t="shared" si="1"/>
        <v>557.01264024713839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23.278049479080536</v>
      </c>
      <c r="L74">
        <v>18.432894909484212</v>
      </c>
      <c r="M74">
        <v>0</v>
      </c>
      <c r="N74">
        <v>30.002945797329144</v>
      </c>
      <c r="O74">
        <v>50.379618987579185</v>
      </c>
      <c r="P74">
        <v>69.041594760600915</v>
      </c>
      <c r="Q74">
        <v>1.0213948658318426</v>
      </c>
      <c r="R74">
        <v>3.0611741456166421</v>
      </c>
      <c r="S74">
        <v>2.0407713472485765</v>
      </c>
      <c r="T74">
        <v>0</v>
      </c>
      <c r="U74">
        <v>243.68766210747094</v>
      </c>
      <c r="V74">
        <v>0</v>
      </c>
      <c r="W74">
        <v>3.5777383525305408</v>
      </c>
      <c r="X74">
        <v>18.330328829180484</v>
      </c>
      <c r="Y74">
        <v>0</v>
      </c>
      <c r="Z74">
        <v>1.6646652</v>
      </c>
      <c r="AA74">
        <v>10.705612319999998</v>
      </c>
      <c r="AB74">
        <v>3.3181036000000002</v>
      </c>
      <c r="AC74">
        <v>2.4581713599999997</v>
      </c>
      <c r="AD74">
        <v>9.2942918000000017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0</v>
      </c>
      <c r="AL74">
        <v>12.394200000000005</v>
      </c>
      <c r="AM74">
        <v>1.3203047619047621</v>
      </c>
      <c r="AN74">
        <v>0</v>
      </c>
      <c r="AO74">
        <v>7.3182480000000005</v>
      </c>
      <c r="AP74">
        <v>2.9283659999999996</v>
      </c>
      <c r="AQ74">
        <v>0</v>
      </c>
      <c r="AR74">
        <v>7.2908160000000004</v>
      </c>
      <c r="AS74">
        <v>5.808573599999999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17.266804244533667</v>
      </c>
      <c r="BB74">
        <f t="shared" si="1"/>
        <v>558.29333880332399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23.506546415592997</v>
      </c>
      <c r="L75">
        <v>18.432894909484212</v>
      </c>
      <c r="M75">
        <v>0</v>
      </c>
      <c r="N75">
        <v>30.002945797329144</v>
      </c>
      <c r="O75">
        <v>50.379618987579185</v>
      </c>
      <c r="P75">
        <v>69.041594760600915</v>
      </c>
      <c r="Q75">
        <v>1.0213948658318426</v>
      </c>
      <c r="R75">
        <v>3.0611741456166421</v>
      </c>
      <c r="S75">
        <v>2.0407713472485765</v>
      </c>
      <c r="T75">
        <v>0</v>
      </c>
      <c r="U75">
        <v>243.68766210747094</v>
      </c>
      <c r="V75">
        <v>0</v>
      </c>
      <c r="W75">
        <v>3.5777383525305408</v>
      </c>
      <c r="X75">
        <v>18.222616421228125</v>
      </c>
      <c r="Y75">
        <v>0</v>
      </c>
      <c r="Z75">
        <v>1.6646652</v>
      </c>
      <c r="AA75">
        <v>10.705612319999998</v>
      </c>
      <c r="AB75">
        <v>3.3181036000000002</v>
      </c>
      <c r="AC75">
        <v>4.9163427199999994</v>
      </c>
      <c r="AD75">
        <v>9.2942918000000017</v>
      </c>
      <c r="AE75">
        <v>12.556885224</v>
      </c>
      <c r="AF75">
        <v>0</v>
      </c>
      <c r="AG75">
        <v>0</v>
      </c>
      <c r="AH75">
        <v>35.6477316</v>
      </c>
      <c r="AI75">
        <v>0</v>
      </c>
      <c r="AJ75">
        <v>0</v>
      </c>
      <c r="AK75">
        <v>0</v>
      </c>
      <c r="AL75">
        <v>14.755000000000004</v>
      </c>
      <c r="AM75">
        <v>2.2005079365079365</v>
      </c>
      <c r="AN75">
        <v>0</v>
      </c>
      <c r="AO75">
        <v>7.3182480000000005</v>
      </c>
      <c r="AP75">
        <v>2.9283659999999996</v>
      </c>
      <c r="AQ75">
        <v>0</v>
      </c>
      <c r="AR75">
        <v>6.1691520000000004</v>
      </c>
      <c r="AS75">
        <v>5.808573599999999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17.40775300991476</v>
      </c>
      <c r="BB75">
        <f t="shared" si="1"/>
        <v>562.85068510110636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51.794854223667848</v>
      </c>
      <c r="L76">
        <v>65.247659194289469</v>
      </c>
      <c r="M76">
        <v>0</v>
      </c>
      <c r="N76">
        <v>30.002945797329144</v>
      </c>
      <c r="O76">
        <v>50.379618987579185</v>
      </c>
      <c r="P76">
        <v>69.041594760600915</v>
      </c>
      <c r="Q76">
        <v>5.5405730354609926</v>
      </c>
      <c r="R76">
        <v>10.770156698273766</v>
      </c>
      <c r="S76">
        <v>6.7006113281250004</v>
      </c>
      <c r="T76">
        <v>0</v>
      </c>
      <c r="U76">
        <v>243.68766210747094</v>
      </c>
      <c r="V76">
        <v>3.7730045954198475</v>
      </c>
      <c r="W76">
        <v>6.0103972331505968</v>
      </c>
      <c r="X76">
        <v>29.442332552314774</v>
      </c>
      <c r="Y76">
        <v>0</v>
      </c>
      <c r="Z76">
        <v>1.6646652</v>
      </c>
      <c r="AA76">
        <v>10.705612319999998</v>
      </c>
      <c r="AB76">
        <v>6.6903803199999992</v>
      </c>
      <c r="AC76">
        <v>4.9163427199999994</v>
      </c>
      <c r="AD76">
        <v>9.2942918000000017</v>
      </c>
      <c r="AE76">
        <v>12.556885224</v>
      </c>
      <c r="AF76">
        <v>0</v>
      </c>
      <c r="AG76">
        <v>0</v>
      </c>
      <c r="AH76">
        <v>35.6477316</v>
      </c>
      <c r="AI76">
        <v>0</v>
      </c>
      <c r="AJ76">
        <v>0</v>
      </c>
      <c r="AK76">
        <v>0</v>
      </c>
      <c r="AL76">
        <v>14.755000000000004</v>
      </c>
      <c r="AM76">
        <v>2.674463492063492</v>
      </c>
      <c r="AN76">
        <v>0</v>
      </c>
      <c r="AO76">
        <v>7.3182480000000005</v>
      </c>
      <c r="AP76">
        <v>2.9283659999999996</v>
      </c>
      <c r="AQ76">
        <v>0</v>
      </c>
      <c r="AR76">
        <v>6.1691520000000004</v>
      </c>
      <c r="AS76">
        <v>5.808573599999999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20.805633457327783</v>
      </c>
      <c r="BB76">
        <f t="shared" si="1"/>
        <v>672.7154893324182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51.794854223667848</v>
      </c>
      <c r="L77">
        <v>65.247668148324607</v>
      </c>
      <c r="M77">
        <v>0</v>
      </c>
      <c r="N77">
        <v>30.002945797329144</v>
      </c>
      <c r="O77">
        <v>50.379618987579185</v>
      </c>
      <c r="P77">
        <v>69.041594760600915</v>
      </c>
      <c r="Q77">
        <v>5.5405730354609926</v>
      </c>
      <c r="R77">
        <v>10.770156698273766</v>
      </c>
      <c r="S77">
        <v>6.7006113281250004</v>
      </c>
      <c r="T77">
        <v>0</v>
      </c>
      <c r="U77">
        <v>243.68766210747094</v>
      </c>
      <c r="V77">
        <v>3.7730045954198475</v>
      </c>
      <c r="W77">
        <v>6.0103972331505968</v>
      </c>
      <c r="X77">
        <v>29.442332552314774</v>
      </c>
      <c r="Y77">
        <v>0</v>
      </c>
      <c r="Z77">
        <v>1.6646652</v>
      </c>
      <c r="AA77">
        <v>10.705612319999998</v>
      </c>
      <c r="AB77">
        <v>6.6903803199999992</v>
      </c>
      <c r="AC77">
        <v>4.9163427199999994</v>
      </c>
      <c r="AD77">
        <v>9.2942918000000017</v>
      </c>
      <c r="AE77">
        <v>12.556885224</v>
      </c>
      <c r="AF77">
        <v>0</v>
      </c>
      <c r="AG77">
        <v>0</v>
      </c>
      <c r="AH77">
        <v>35.6477316</v>
      </c>
      <c r="AI77">
        <v>0.80835500000000005</v>
      </c>
      <c r="AJ77">
        <v>0</v>
      </c>
      <c r="AK77">
        <v>0</v>
      </c>
      <c r="AL77">
        <v>14.755000000000004</v>
      </c>
      <c r="AM77">
        <v>2.674463492063492</v>
      </c>
      <c r="AN77">
        <v>0</v>
      </c>
      <c r="AO77">
        <v>7.3182480000000005</v>
      </c>
      <c r="AP77">
        <v>2.9283659999999996</v>
      </c>
      <c r="AQ77">
        <v>0</v>
      </c>
      <c r="AR77">
        <v>6.1691520000000004</v>
      </c>
      <c r="AS77">
        <v>5.808573599999999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20.829884375948847</v>
      </c>
      <c r="BB77">
        <f t="shared" si="1"/>
        <v>673.49960236783227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51.794854223667848</v>
      </c>
      <c r="L78">
        <v>65.247668148324607</v>
      </c>
      <c r="M78">
        <v>0</v>
      </c>
      <c r="N78">
        <v>30.002945797329144</v>
      </c>
      <c r="O78">
        <v>50.379618987579185</v>
      </c>
      <c r="P78">
        <v>69.041594760600915</v>
      </c>
      <c r="Q78">
        <v>5.5405730354609926</v>
      </c>
      <c r="R78">
        <v>10.770156698273766</v>
      </c>
      <c r="S78">
        <v>6.7006113281250004</v>
      </c>
      <c r="T78">
        <v>0</v>
      </c>
      <c r="U78">
        <v>243.68766210747094</v>
      </c>
      <c r="V78">
        <v>3.6277122545191616</v>
      </c>
      <c r="W78">
        <v>4.3615135200000008</v>
      </c>
      <c r="X78">
        <v>11.349734669811319</v>
      </c>
      <c r="Y78">
        <v>0</v>
      </c>
      <c r="Z78">
        <v>1.6646652</v>
      </c>
      <c r="AA78">
        <v>10.705612319999998</v>
      </c>
      <c r="AB78">
        <v>6.6903803199999992</v>
      </c>
      <c r="AC78">
        <v>4.9163427199999994</v>
      </c>
      <c r="AD78">
        <v>9.2942918000000017</v>
      </c>
      <c r="AE78">
        <v>12.556885224</v>
      </c>
      <c r="AF78">
        <v>0</v>
      </c>
      <c r="AG78">
        <v>0</v>
      </c>
      <c r="AH78">
        <v>35.6477316</v>
      </c>
      <c r="AI78">
        <v>3.5567619999999991</v>
      </c>
      <c r="AJ78">
        <v>0</v>
      </c>
      <c r="AK78">
        <v>0</v>
      </c>
      <c r="AL78">
        <v>14.755000000000004</v>
      </c>
      <c r="AM78">
        <v>2.674463492063492</v>
      </c>
      <c r="AN78">
        <v>0</v>
      </c>
      <c r="AO78">
        <v>7.3182480000000005</v>
      </c>
      <c r="AP78">
        <v>2.9283659999999996</v>
      </c>
      <c r="AQ78">
        <v>0</v>
      </c>
      <c r="AR78">
        <v>6.1691520000000004</v>
      </c>
      <c r="AS78">
        <v>5.808573599999999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20.3157333087042</v>
      </c>
      <c r="BB78">
        <f t="shared" si="1"/>
        <v>656.87538649852229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51.794854223667848</v>
      </c>
      <c r="L79">
        <v>65.247668148324607</v>
      </c>
      <c r="M79">
        <v>0</v>
      </c>
      <c r="N79">
        <v>30.002945797329144</v>
      </c>
      <c r="O79">
        <v>50.379618987579185</v>
      </c>
      <c r="P79">
        <v>69.041594760600915</v>
      </c>
      <c r="Q79">
        <v>4.3623857812500004</v>
      </c>
      <c r="R79">
        <v>10.770156698273766</v>
      </c>
      <c r="S79">
        <v>6.7006113281250004</v>
      </c>
      <c r="T79">
        <v>0</v>
      </c>
      <c r="U79">
        <v>243.68766210747094</v>
      </c>
      <c r="V79">
        <v>3.6277122545191616</v>
      </c>
      <c r="W79">
        <v>5.8952185162150146</v>
      </c>
      <c r="X79">
        <v>12.493985849056601</v>
      </c>
      <c r="Y79">
        <v>0</v>
      </c>
      <c r="Z79">
        <v>4.993995599999999</v>
      </c>
      <c r="AA79">
        <v>10.705612319999998</v>
      </c>
      <c r="AB79">
        <v>10.035570479999999</v>
      </c>
      <c r="AC79">
        <v>7.3819532320000008</v>
      </c>
      <c r="AD79">
        <v>9.7975927999999985</v>
      </c>
      <c r="AE79">
        <v>12.556885224</v>
      </c>
      <c r="AF79">
        <v>0</v>
      </c>
      <c r="AG79">
        <v>0</v>
      </c>
      <c r="AH79">
        <v>35.6477316</v>
      </c>
      <c r="AI79">
        <v>3.8801039999999993</v>
      </c>
      <c r="AJ79">
        <v>0</v>
      </c>
      <c r="AK79">
        <v>0</v>
      </c>
      <c r="AL79">
        <v>17.706</v>
      </c>
      <c r="AM79">
        <v>4.021851428571428</v>
      </c>
      <c r="AN79">
        <v>0</v>
      </c>
      <c r="AO79">
        <v>7.3182480000000005</v>
      </c>
      <c r="AP79">
        <v>2.9283659999999996</v>
      </c>
      <c r="AQ79">
        <v>0</v>
      </c>
      <c r="AR79">
        <v>13.459968</v>
      </c>
      <c r="AS79">
        <v>6.8336160000000001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21.038157137091325</v>
      </c>
      <c r="BB79">
        <f t="shared" si="1"/>
        <v>680.23375199989209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51.794854223667848</v>
      </c>
      <c r="L80">
        <v>65.247668148324607</v>
      </c>
      <c r="M80">
        <v>0</v>
      </c>
      <c r="N80">
        <v>30.002945797329144</v>
      </c>
      <c r="O80">
        <v>50.379618987579185</v>
      </c>
      <c r="P80">
        <v>69.041594760600915</v>
      </c>
      <c r="Q80">
        <v>4.3623857812500004</v>
      </c>
      <c r="R80">
        <v>10.770156698273766</v>
      </c>
      <c r="S80">
        <v>6.7006113281250004</v>
      </c>
      <c r="T80">
        <v>0</v>
      </c>
      <c r="U80">
        <v>243.68766210747094</v>
      </c>
      <c r="V80">
        <v>3.6277122545191616</v>
      </c>
      <c r="W80">
        <v>5.8952185162150146</v>
      </c>
      <c r="X80">
        <v>12.493985849056601</v>
      </c>
      <c r="Y80">
        <v>0</v>
      </c>
      <c r="Z80">
        <v>4.993995599999999</v>
      </c>
      <c r="AA80">
        <v>10.705612319999998</v>
      </c>
      <c r="AB80">
        <v>10.035570479999999</v>
      </c>
      <c r="AC80">
        <v>7.3819532320000008</v>
      </c>
      <c r="AD80">
        <v>9.7975927999999985</v>
      </c>
      <c r="AE80">
        <v>12.556885224</v>
      </c>
      <c r="AF80">
        <v>0</v>
      </c>
      <c r="AG80">
        <v>0</v>
      </c>
      <c r="AH80">
        <v>35.6477316</v>
      </c>
      <c r="AI80">
        <v>12.416332800000001</v>
      </c>
      <c r="AJ80">
        <v>0</v>
      </c>
      <c r="AK80">
        <v>0</v>
      </c>
      <c r="AL80">
        <v>21.247200000000003</v>
      </c>
      <c r="AM80">
        <v>4.021851428571428</v>
      </c>
      <c r="AN80">
        <v>0</v>
      </c>
      <c r="AO80">
        <v>7.3182480000000005</v>
      </c>
      <c r="AP80">
        <v>2.9283659999999996</v>
      </c>
      <c r="AQ80">
        <v>0</v>
      </c>
      <c r="AR80">
        <v>13.459968</v>
      </c>
      <c r="AS80">
        <v>6.8336160000000001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21.400480001091328</v>
      </c>
      <c r="BB80">
        <f t="shared" si="1"/>
        <v>691.94885793589208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51.794854223667848</v>
      </c>
      <c r="L81">
        <v>65.247668148324607</v>
      </c>
      <c r="M81">
        <v>0</v>
      </c>
      <c r="N81">
        <v>30.002945797329144</v>
      </c>
      <c r="O81">
        <v>50.379618987579185</v>
      </c>
      <c r="P81">
        <v>69.041594760600915</v>
      </c>
      <c r="Q81">
        <v>4.3623857812500004</v>
      </c>
      <c r="R81">
        <v>10.770156698273766</v>
      </c>
      <c r="S81">
        <v>6.7006113281250004</v>
      </c>
      <c r="T81">
        <v>0</v>
      </c>
      <c r="U81">
        <v>243.68766210747094</v>
      </c>
      <c r="V81">
        <v>3.6277122545191616</v>
      </c>
      <c r="W81">
        <v>5.8952185162150146</v>
      </c>
      <c r="X81">
        <v>12.493985849056601</v>
      </c>
      <c r="Y81">
        <v>0</v>
      </c>
      <c r="Z81">
        <v>4.993995599999999</v>
      </c>
      <c r="AA81">
        <v>10.705612319999998</v>
      </c>
      <c r="AB81">
        <v>10.035570479999999</v>
      </c>
      <c r="AC81">
        <v>7.3819532320000008</v>
      </c>
      <c r="AD81">
        <v>9.7975927999999985</v>
      </c>
      <c r="AE81">
        <v>12.556885224</v>
      </c>
      <c r="AF81">
        <v>0</v>
      </c>
      <c r="AG81">
        <v>0</v>
      </c>
      <c r="AH81">
        <v>35.6477316</v>
      </c>
      <c r="AI81">
        <v>12.416332800000001</v>
      </c>
      <c r="AJ81">
        <v>0</v>
      </c>
      <c r="AK81">
        <v>0</v>
      </c>
      <c r="AL81">
        <v>21.247200000000003</v>
      </c>
      <c r="AM81">
        <v>4.021851428571428</v>
      </c>
      <c r="AN81">
        <v>0</v>
      </c>
      <c r="AO81">
        <v>7.3182480000000005</v>
      </c>
      <c r="AP81">
        <v>2.9283659999999996</v>
      </c>
      <c r="AQ81">
        <v>0</v>
      </c>
      <c r="AR81">
        <v>7.2908160000000004</v>
      </c>
      <c r="AS81">
        <v>5.6377331999999987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21.179528957091332</v>
      </c>
      <c r="BB81">
        <f t="shared" si="1"/>
        <v>684.80477417989198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51.794854223667848</v>
      </c>
      <c r="L82">
        <v>65.246969235747201</v>
      </c>
      <c r="M82">
        <v>0</v>
      </c>
      <c r="N82">
        <v>30.002945797329144</v>
      </c>
      <c r="O82">
        <v>50.379618987579185</v>
      </c>
      <c r="P82">
        <v>69.041594760600915</v>
      </c>
      <c r="Q82">
        <v>4.3623857812500004</v>
      </c>
      <c r="R82">
        <v>10.770156698273766</v>
      </c>
      <c r="S82">
        <v>6.7006113281250004</v>
      </c>
      <c r="T82">
        <v>0</v>
      </c>
      <c r="U82">
        <v>243.68766210747094</v>
      </c>
      <c r="V82">
        <v>3.6277122545191616</v>
      </c>
      <c r="W82">
        <v>5.8952185162150146</v>
      </c>
      <c r="X82">
        <v>12.493985849056601</v>
      </c>
      <c r="Y82">
        <v>0</v>
      </c>
      <c r="Z82">
        <v>4.993995599999999</v>
      </c>
      <c r="AA82">
        <v>10.705612319999998</v>
      </c>
      <c r="AB82">
        <v>10.035570479999999</v>
      </c>
      <c r="AC82">
        <v>7.3819532320000008</v>
      </c>
      <c r="AD82">
        <v>9.7975927999999985</v>
      </c>
      <c r="AE82">
        <v>12.556885224</v>
      </c>
      <c r="AF82">
        <v>0</v>
      </c>
      <c r="AG82">
        <v>0</v>
      </c>
      <c r="AH82">
        <v>35.6477316</v>
      </c>
      <c r="AI82">
        <v>12.416332800000001</v>
      </c>
      <c r="AJ82">
        <v>0</v>
      </c>
      <c r="AK82">
        <v>0</v>
      </c>
      <c r="AL82">
        <v>21.247200000000003</v>
      </c>
      <c r="AM82">
        <v>4.021851428571428</v>
      </c>
      <c r="AN82">
        <v>0</v>
      </c>
      <c r="AO82">
        <v>7.3182480000000005</v>
      </c>
      <c r="AP82">
        <v>2.9283659999999996</v>
      </c>
      <c r="AQ82">
        <v>0</v>
      </c>
      <c r="AR82">
        <v>7.2908160000000004</v>
      </c>
      <c r="AS82">
        <v>5.6377331999999987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21.179507989713986</v>
      </c>
      <c r="BB82">
        <f t="shared" si="1"/>
        <v>684.80409623469188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51.794854223667848</v>
      </c>
      <c r="L83">
        <v>65.246969235747201</v>
      </c>
      <c r="M83">
        <v>0</v>
      </c>
      <c r="N83">
        <v>30.002945797329144</v>
      </c>
      <c r="O83">
        <v>50.379618987579185</v>
      </c>
      <c r="P83">
        <v>69.041594760600915</v>
      </c>
      <c r="Q83">
        <v>4.3623857812500004</v>
      </c>
      <c r="R83">
        <v>10.770156698273766</v>
      </c>
      <c r="S83">
        <v>6.7006113281250004</v>
      </c>
      <c r="T83">
        <v>0</v>
      </c>
      <c r="U83">
        <v>243.68766210747094</v>
      </c>
      <c r="V83">
        <v>3.6277122545191616</v>
      </c>
      <c r="W83">
        <v>5.8952185162150146</v>
      </c>
      <c r="X83">
        <v>12.493985849056601</v>
      </c>
      <c r="Y83">
        <v>0</v>
      </c>
      <c r="Z83">
        <v>4.993995599999999</v>
      </c>
      <c r="AA83">
        <v>10.705612319999998</v>
      </c>
      <c r="AB83">
        <v>10.035570479999999</v>
      </c>
      <c r="AC83">
        <v>7.3819532320000008</v>
      </c>
      <c r="AD83">
        <v>9.7975927999999985</v>
      </c>
      <c r="AE83">
        <v>12.556885224</v>
      </c>
      <c r="AF83">
        <v>0</v>
      </c>
      <c r="AG83">
        <v>0</v>
      </c>
      <c r="AH83">
        <v>35.6477316</v>
      </c>
      <c r="AI83">
        <v>12.416332800000001</v>
      </c>
      <c r="AJ83">
        <v>0</v>
      </c>
      <c r="AK83">
        <v>0</v>
      </c>
      <c r="AL83">
        <v>21.247200000000003</v>
      </c>
      <c r="AM83">
        <v>4.021851428571428</v>
      </c>
      <c r="AN83">
        <v>0</v>
      </c>
      <c r="AO83">
        <v>7.3182480000000005</v>
      </c>
      <c r="AP83">
        <v>2.9283659999999996</v>
      </c>
      <c r="AQ83">
        <v>0</v>
      </c>
      <c r="AR83">
        <v>7.2908160000000004</v>
      </c>
      <c r="AS83">
        <v>5.6377331999999987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21.179507989713986</v>
      </c>
      <c r="BB83">
        <f t="shared" si="1"/>
        <v>684.80409623469188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51.794854223667848</v>
      </c>
      <c r="L84">
        <v>65.246969235747201</v>
      </c>
      <c r="M84">
        <v>0</v>
      </c>
      <c r="N84">
        <v>30.002945797329144</v>
      </c>
      <c r="O84">
        <v>50.379618987579185</v>
      </c>
      <c r="P84">
        <v>69.041594760600915</v>
      </c>
      <c r="Q84">
        <v>4.3623857812500004</v>
      </c>
      <c r="R84">
        <v>10.770156698273766</v>
      </c>
      <c r="S84">
        <v>6.7006113281250004</v>
      </c>
      <c r="T84">
        <v>0</v>
      </c>
      <c r="U84">
        <v>243.68766210747094</v>
      </c>
      <c r="V84">
        <v>3.6277122545191616</v>
      </c>
      <c r="W84">
        <v>5.8952185162150146</v>
      </c>
      <c r="X84">
        <v>12.493985849056601</v>
      </c>
      <c r="Y84">
        <v>0</v>
      </c>
      <c r="Z84">
        <v>4.993995599999999</v>
      </c>
      <c r="AA84">
        <v>10.705612319999998</v>
      </c>
      <c r="AB84">
        <v>10.035570479999999</v>
      </c>
      <c r="AC84">
        <v>7.3819532320000008</v>
      </c>
      <c r="AD84">
        <v>9.7975927999999985</v>
      </c>
      <c r="AE84">
        <v>12.556885224</v>
      </c>
      <c r="AF84">
        <v>0</v>
      </c>
      <c r="AG84">
        <v>0</v>
      </c>
      <c r="AH84">
        <v>35.6477316</v>
      </c>
      <c r="AI84">
        <v>12.416332800000001</v>
      </c>
      <c r="AJ84">
        <v>0</v>
      </c>
      <c r="AK84">
        <v>0</v>
      </c>
      <c r="AL84">
        <v>21.247200000000003</v>
      </c>
      <c r="AM84">
        <v>4.021851428571428</v>
      </c>
      <c r="AN84">
        <v>0</v>
      </c>
      <c r="AO84">
        <v>7.3182480000000005</v>
      </c>
      <c r="AP84">
        <v>2.9283659999999996</v>
      </c>
      <c r="AQ84">
        <v>0</v>
      </c>
      <c r="AR84">
        <v>7.2908160000000004</v>
      </c>
      <c r="AS84">
        <v>5.6377331999999987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21.179507989713986</v>
      </c>
      <c r="BB84">
        <f t="shared" si="1"/>
        <v>684.80409623469188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51.794854223667848</v>
      </c>
      <c r="L85">
        <v>65.246969235747201</v>
      </c>
      <c r="M85">
        <v>0</v>
      </c>
      <c r="N85">
        <v>30.002945797329144</v>
      </c>
      <c r="O85">
        <v>50.379618987579185</v>
      </c>
      <c r="P85">
        <v>69.041594760600915</v>
      </c>
      <c r="Q85">
        <v>2.7743637901701321</v>
      </c>
      <c r="R85">
        <v>10.770156698273766</v>
      </c>
      <c r="S85">
        <v>6.7006113281250004</v>
      </c>
      <c r="T85">
        <v>0</v>
      </c>
      <c r="U85">
        <v>243.68766210747094</v>
      </c>
      <c r="V85">
        <v>3.6277122545191616</v>
      </c>
      <c r="W85">
        <v>5.8952185162150146</v>
      </c>
      <c r="X85">
        <v>12.493985849056601</v>
      </c>
      <c r="Y85">
        <v>0</v>
      </c>
      <c r="Z85">
        <v>4.993995599999999</v>
      </c>
      <c r="AA85">
        <v>10.705612319999998</v>
      </c>
      <c r="AB85">
        <v>10.035570479999999</v>
      </c>
      <c r="AC85">
        <v>7.3819532320000008</v>
      </c>
      <c r="AD85">
        <v>9.7975927999999985</v>
      </c>
      <c r="AE85">
        <v>12.556885224</v>
      </c>
      <c r="AF85">
        <v>0</v>
      </c>
      <c r="AG85">
        <v>0</v>
      </c>
      <c r="AH85">
        <v>35.6477316</v>
      </c>
      <c r="AI85">
        <v>12.416332800000001</v>
      </c>
      <c r="AJ85">
        <v>0</v>
      </c>
      <c r="AK85">
        <v>0</v>
      </c>
      <c r="AL85">
        <v>21.247200000000003</v>
      </c>
      <c r="AM85">
        <v>4.021851428571428</v>
      </c>
      <c r="AN85">
        <v>0</v>
      </c>
      <c r="AO85">
        <v>7.3182480000000005</v>
      </c>
      <c r="AP85">
        <v>2.9283659999999996</v>
      </c>
      <c r="AQ85">
        <v>0</v>
      </c>
      <c r="AR85">
        <v>8.4124799999999968</v>
      </c>
      <c r="AS85">
        <v>5.6377331999999987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21.165517275388286</v>
      </c>
      <c r="BB85">
        <f t="shared" si="1"/>
        <v>684.35172895793767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51.794854223667848</v>
      </c>
      <c r="L86">
        <v>65.246969235747201</v>
      </c>
      <c r="M86">
        <v>0</v>
      </c>
      <c r="N86">
        <v>30.002945797329144</v>
      </c>
      <c r="O86">
        <v>50.379618987579185</v>
      </c>
      <c r="P86">
        <v>69.041594760600915</v>
      </c>
      <c r="Q86">
        <v>2.7743637901701321</v>
      </c>
      <c r="R86">
        <v>10.770156698273766</v>
      </c>
      <c r="S86">
        <v>6.7006113281250004</v>
      </c>
      <c r="T86">
        <v>0</v>
      </c>
      <c r="U86">
        <v>243.68766210747094</v>
      </c>
      <c r="V86">
        <v>3.6277122545191616</v>
      </c>
      <c r="W86">
        <v>5.8952185162150146</v>
      </c>
      <c r="X86">
        <v>12.493985849056601</v>
      </c>
      <c r="Y86">
        <v>0</v>
      </c>
      <c r="Z86">
        <v>4.993995599999999</v>
      </c>
      <c r="AA86">
        <v>10.705612319999998</v>
      </c>
      <c r="AB86">
        <v>10.035570479999999</v>
      </c>
      <c r="AC86">
        <v>7.3819532320000008</v>
      </c>
      <c r="AD86">
        <v>9.7975927999999985</v>
      </c>
      <c r="AE86">
        <v>12.556885224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0</v>
      </c>
      <c r="AL86">
        <v>17.706</v>
      </c>
      <c r="AM86">
        <v>4.021851428571428</v>
      </c>
      <c r="AN86">
        <v>0</v>
      </c>
      <c r="AO86">
        <v>7.3182480000000005</v>
      </c>
      <c r="AP86">
        <v>2.9283659999999996</v>
      </c>
      <c r="AQ86">
        <v>0</v>
      </c>
      <c r="AR86">
        <v>8.4124799999999968</v>
      </c>
      <c r="AS86">
        <v>5.6377331999999987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20.803194411388287</v>
      </c>
      <c r="BB86">
        <f t="shared" si="1"/>
        <v>672.63662302193768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51.794854223667848</v>
      </c>
      <c r="L87">
        <v>65.246969235747201</v>
      </c>
      <c r="M87">
        <v>0</v>
      </c>
      <c r="N87">
        <v>30.002945797329144</v>
      </c>
      <c r="O87">
        <v>50.379618987579185</v>
      </c>
      <c r="P87">
        <v>69.041594760600915</v>
      </c>
      <c r="Q87">
        <v>2.7743637901701321</v>
      </c>
      <c r="R87">
        <v>10.770156698273766</v>
      </c>
      <c r="S87">
        <v>6.7006113281250004</v>
      </c>
      <c r="T87">
        <v>0</v>
      </c>
      <c r="U87">
        <v>243.68766210747094</v>
      </c>
      <c r="V87">
        <v>3.6277122545191616</v>
      </c>
      <c r="W87">
        <v>5.8952185162150146</v>
      </c>
      <c r="X87">
        <v>12.493985849056601</v>
      </c>
      <c r="Y87">
        <v>0</v>
      </c>
      <c r="Z87">
        <v>0.83819999999999995</v>
      </c>
      <c r="AA87">
        <v>10.705612319999998</v>
      </c>
      <c r="AB87">
        <v>6.6903803199999992</v>
      </c>
      <c r="AC87">
        <v>7.3819532320000008</v>
      </c>
      <c r="AD87">
        <v>9.2942918000000017</v>
      </c>
      <c r="AE87">
        <v>12.556885224</v>
      </c>
      <c r="AF87">
        <v>0</v>
      </c>
      <c r="AG87">
        <v>0</v>
      </c>
      <c r="AH87">
        <v>29.706443</v>
      </c>
      <c r="AI87">
        <v>3.5567619999999991</v>
      </c>
      <c r="AJ87">
        <v>0</v>
      </c>
      <c r="AK87">
        <v>0</v>
      </c>
      <c r="AL87">
        <v>15.345200000000006</v>
      </c>
      <c r="AM87">
        <v>2.674463492063492</v>
      </c>
      <c r="AN87">
        <v>0</v>
      </c>
      <c r="AO87">
        <v>7.3182480000000005</v>
      </c>
      <c r="AP87">
        <v>2.9283659999999996</v>
      </c>
      <c r="AQ87">
        <v>0</v>
      </c>
      <c r="AR87">
        <v>8.4124799999999968</v>
      </c>
      <c r="AS87">
        <v>5.6377331999999987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20.263881100086696</v>
      </c>
      <c r="BB87">
        <f t="shared" si="1"/>
        <v>655.19883103673158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51.794854223667848</v>
      </c>
      <c r="L88">
        <v>65.246969235747201</v>
      </c>
      <c r="M88">
        <v>0</v>
      </c>
      <c r="N88">
        <v>30.002945797329144</v>
      </c>
      <c r="O88">
        <v>50.379618987579185</v>
      </c>
      <c r="P88">
        <v>69.041594760600915</v>
      </c>
      <c r="Q88">
        <v>2.7743637901701321</v>
      </c>
      <c r="R88">
        <v>10.770156698273766</v>
      </c>
      <c r="S88">
        <v>6.7006113281250004</v>
      </c>
      <c r="T88">
        <v>0</v>
      </c>
      <c r="U88">
        <v>243.68766210747094</v>
      </c>
      <c r="V88">
        <v>3.6277122545191616</v>
      </c>
      <c r="W88">
        <v>5.8952185162150146</v>
      </c>
      <c r="X88">
        <v>12.493985849056601</v>
      </c>
      <c r="Y88">
        <v>0</v>
      </c>
      <c r="Z88">
        <v>0.83819999999999995</v>
      </c>
      <c r="AA88">
        <v>10.705612319999998</v>
      </c>
      <c r="AB88">
        <v>6.6903803199999992</v>
      </c>
      <c r="AC88">
        <v>7.3819532320000008</v>
      </c>
      <c r="AD88">
        <v>9.2942918000000017</v>
      </c>
      <c r="AE88">
        <v>12.556885224</v>
      </c>
      <c r="AF88">
        <v>0</v>
      </c>
      <c r="AG88">
        <v>0</v>
      </c>
      <c r="AH88">
        <v>29.706443</v>
      </c>
      <c r="AI88">
        <v>3.5567619999999991</v>
      </c>
      <c r="AJ88">
        <v>0</v>
      </c>
      <c r="AK88">
        <v>0</v>
      </c>
      <c r="AL88">
        <v>15.345200000000006</v>
      </c>
      <c r="AM88">
        <v>2.674463492063492</v>
      </c>
      <c r="AN88">
        <v>0</v>
      </c>
      <c r="AO88">
        <v>7.3182480000000005</v>
      </c>
      <c r="AP88">
        <v>2.9283659999999996</v>
      </c>
      <c r="AQ88">
        <v>0</v>
      </c>
      <c r="AR88">
        <v>8.4124799999999968</v>
      </c>
      <c r="AS88">
        <v>5.6377331999999987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20.263881100086696</v>
      </c>
      <c r="BB88">
        <f t="shared" si="1"/>
        <v>655.19883103673158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51.794854223667848</v>
      </c>
      <c r="L89">
        <v>65.246969235747201</v>
      </c>
      <c r="M89">
        <v>0</v>
      </c>
      <c r="N89">
        <v>30.002945797329144</v>
      </c>
      <c r="O89">
        <v>50.379618987579185</v>
      </c>
      <c r="P89">
        <v>69.041594760600915</v>
      </c>
      <c r="Q89">
        <v>2.7743637901701321</v>
      </c>
      <c r="R89">
        <v>10.770156698273766</v>
      </c>
      <c r="S89">
        <v>6.7006113281250004</v>
      </c>
      <c r="T89">
        <v>0</v>
      </c>
      <c r="U89">
        <v>243.68766210747094</v>
      </c>
      <c r="V89">
        <v>3.6277122545191616</v>
      </c>
      <c r="W89">
        <v>5.8952185162150146</v>
      </c>
      <c r="X89">
        <v>12.493985849056601</v>
      </c>
      <c r="Y89">
        <v>0</v>
      </c>
      <c r="Z89">
        <v>0.83819999999999995</v>
      </c>
      <c r="AA89">
        <v>10.705612319999998</v>
      </c>
      <c r="AB89">
        <v>10.035570479999999</v>
      </c>
      <c r="AC89">
        <v>7.3819532320000008</v>
      </c>
      <c r="AD89">
        <v>9.2942918000000017</v>
      </c>
      <c r="AE89">
        <v>12.556885224</v>
      </c>
      <c r="AF89">
        <v>0</v>
      </c>
      <c r="AG89">
        <v>0</v>
      </c>
      <c r="AH89">
        <v>29.706443</v>
      </c>
      <c r="AI89">
        <v>3.5567619999999991</v>
      </c>
      <c r="AJ89">
        <v>0</v>
      </c>
      <c r="AK89">
        <v>0</v>
      </c>
      <c r="AL89">
        <v>15.345200000000006</v>
      </c>
      <c r="AM89">
        <v>2.674463492063492</v>
      </c>
      <c r="AN89">
        <v>0</v>
      </c>
      <c r="AO89">
        <v>7.3182480000000005</v>
      </c>
      <c r="AP89">
        <v>2.9283659999999996</v>
      </c>
      <c r="AQ89">
        <v>0</v>
      </c>
      <c r="AR89">
        <v>6.729984</v>
      </c>
      <c r="AS89">
        <v>5.4668928000000001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20.308636916086698</v>
      </c>
      <c r="BB89">
        <f t="shared" si="1"/>
        <v>656.64592898073158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51.794854223667848</v>
      </c>
      <c r="L90">
        <v>65.246969235747201</v>
      </c>
      <c r="M90">
        <v>0</v>
      </c>
      <c r="N90">
        <v>30.002945797329144</v>
      </c>
      <c r="O90">
        <v>50.379618987579185</v>
      </c>
      <c r="P90">
        <v>69.041594760600915</v>
      </c>
      <c r="Q90">
        <v>2.7743637901701321</v>
      </c>
      <c r="R90">
        <v>10.770156698273766</v>
      </c>
      <c r="S90">
        <v>6.7006113281250004</v>
      </c>
      <c r="T90">
        <v>0</v>
      </c>
      <c r="U90">
        <v>243.68766210747094</v>
      </c>
      <c r="V90">
        <v>3.6277122545191616</v>
      </c>
      <c r="W90">
        <v>5.8952185162150146</v>
      </c>
      <c r="X90">
        <v>12.493985849056601</v>
      </c>
      <c r="Y90">
        <v>0</v>
      </c>
      <c r="Z90">
        <v>0.83819999999999995</v>
      </c>
      <c r="AA90">
        <v>10.705612319999998</v>
      </c>
      <c r="AB90">
        <v>10.035570479999999</v>
      </c>
      <c r="AC90">
        <v>7.3819532320000008</v>
      </c>
      <c r="AD90">
        <v>9.2942918000000017</v>
      </c>
      <c r="AE90">
        <v>12.556885224</v>
      </c>
      <c r="AF90">
        <v>0</v>
      </c>
      <c r="AG90">
        <v>0</v>
      </c>
      <c r="AH90">
        <v>29.706443</v>
      </c>
      <c r="AI90">
        <v>3.5567619999999991</v>
      </c>
      <c r="AJ90">
        <v>0</v>
      </c>
      <c r="AK90">
        <v>0</v>
      </c>
      <c r="AL90">
        <v>15.345200000000006</v>
      </c>
      <c r="AM90">
        <v>2.674463492063492</v>
      </c>
      <c r="AN90">
        <v>0</v>
      </c>
      <c r="AO90">
        <v>7.3182480000000005</v>
      </c>
      <c r="AP90">
        <v>2.9283659999999996</v>
      </c>
      <c r="AQ90">
        <v>0</v>
      </c>
      <c r="AR90">
        <v>6.729984</v>
      </c>
      <c r="AS90">
        <v>5.4668928000000001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20.308636916086698</v>
      </c>
      <c r="BB90">
        <f t="shared" si="1"/>
        <v>656.64592898073158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51.794854223667848</v>
      </c>
      <c r="L91">
        <v>65.246969235747201</v>
      </c>
      <c r="M91">
        <v>0</v>
      </c>
      <c r="N91">
        <v>30.002945797329144</v>
      </c>
      <c r="O91">
        <v>50.379618987579185</v>
      </c>
      <c r="P91">
        <v>69.041594760600915</v>
      </c>
      <c r="Q91">
        <v>2.7743637901701321</v>
      </c>
      <c r="R91">
        <v>10.770156698273766</v>
      </c>
      <c r="S91">
        <v>6.7006113281250004</v>
      </c>
      <c r="T91">
        <v>0</v>
      </c>
      <c r="U91">
        <v>243.68766210747094</v>
      </c>
      <c r="V91">
        <v>3.6277122545191616</v>
      </c>
      <c r="W91">
        <v>5.8952185162150146</v>
      </c>
      <c r="X91">
        <v>12.493985849056601</v>
      </c>
      <c r="Y91">
        <v>0</v>
      </c>
      <c r="Z91">
        <v>4.993995599999999</v>
      </c>
      <c r="AA91">
        <v>10.705612319999998</v>
      </c>
      <c r="AB91">
        <v>10.035570479999999</v>
      </c>
      <c r="AC91">
        <v>7.3819532320000008</v>
      </c>
      <c r="AD91">
        <v>9.7975927999999985</v>
      </c>
      <c r="AE91">
        <v>12.556885224</v>
      </c>
      <c r="AF91">
        <v>0</v>
      </c>
      <c r="AG91">
        <v>0</v>
      </c>
      <c r="AH91">
        <v>35.6477316</v>
      </c>
      <c r="AI91">
        <v>0.80835500000000005</v>
      </c>
      <c r="AJ91">
        <v>0</v>
      </c>
      <c r="AK91">
        <v>0.64459999999999995</v>
      </c>
      <c r="AL91">
        <v>15.345200000000006</v>
      </c>
      <c r="AM91">
        <v>4.021851428571428</v>
      </c>
      <c r="AN91">
        <v>0</v>
      </c>
      <c r="AO91">
        <v>7.3182480000000005</v>
      </c>
      <c r="AP91">
        <v>2.9283659999999996</v>
      </c>
      <c r="AQ91">
        <v>0</v>
      </c>
      <c r="AR91">
        <v>6.729984</v>
      </c>
      <c r="AS91">
        <v>5.4668928000000001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20.603955849388285</v>
      </c>
      <c r="BB91">
        <f t="shared" si="1"/>
        <v>666.19457618393767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51.794854223667848</v>
      </c>
      <c r="L92">
        <v>65.246969235747201</v>
      </c>
      <c r="M92">
        <v>0</v>
      </c>
      <c r="N92">
        <v>30.002945797329144</v>
      </c>
      <c r="O92">
        <v>50.379618987579185</v>
      </c>
      <c r="P92">
        <v>69.041594760600915</v>
      </c>
      <c r="Q92">
        <v>2.7743637901701321</v>
      </c>
      <c r="R92">
        <v>10.770156698273766</v>
      </c>
      <c r="S92">
        <v>6.7006113281250004</v>
      </c>
      <c r="T92">
        <v>0</v>
      </c>
      <c r="U92">
        <v>243.68766210747094</v>
      </c>
      <c r="V92">
        <v>3.6277122545191616</v>
      </c>
      <c r="W92">
        <v>5.8952185162150146</v>
      </c>
      <c r="X92">
        <v>12.493985849056601</v>
      </c>
      <c r="Y92">
        <v>0</v>
      </c>
      <c r="Z92">
        <v>4.993995599999999</v>
      </c>
      <c r="AA92">
        <v>10.705612319999998</v>
      </c>
      <c r="AB92">
        <v>10.035570479999999</v>
      </c>
      <c r="AC92">
        <v>7.3819532320000008</v>
      </c>
      <c r="AD92">
        <v>9.7975927999999985</v>
      </c>
      <c r="AE92">
        <v>12.556885224</v>
      </c>
      <c r="AF92">
        <v>0</v>
      </c>
      <c r="AG92">
        <v>0</v>
      </c>
      <c r="AH92">
        <v>35.6477316</v>
      </c>
      <c r="AI92">
        <v>0.80835500000000005</v>
      </c>
      <c r="AJ92">
        <v>0</v>
      </c>
      <c r="AK92">
        <v>0.64459999999999995</v>
      </c>
      <c r="AL92">
        <v>15.345200000000006</v>
      </c>
      <c r="AM92">
        <v>4.021851428571428</v>
      </c>
      <c r="AN92">
        <v>0</v>
      </c>
      <c r="AO92">
        <v>7.3182480000000005</v>
      </c>
      <c r="AP92">
        <v>2.9283659999999996</v>
      </c>
      <c r="AQ92">
        <v>0</v>
      </c>
      <c r="AR92">
        <v>6.729984</v>
      </c>
      <c r="AS92">
        <v>5.4668928000000001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20.603955849388285</v>
      </c>
      <c r="BB92">
        <f t="shared" si="1"/>
        <v>666.19457618393767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51.794854223667848</v>
      </c>
      <c r="L93">
        <v>65.247673164368237</v>
      </c>
      <c r="M93">
        <v>0</v>
      </c>
      <c r="N93">
        <v>30.002945797329144</v>
      </c>
      <c r="O93">
        <v>50.379618987579185</v>
      </c>
      <c r="P93">
        <v>69.041594760600915</v>
      </c>
      <c r="Q93">
        <v>2.7743637901701321</v>
      </c>
      <c r="R93">
        <v>10.770156698273766</v>
      </c>
      <c r="S93">
        <v>6.7006113281250004</v>
      </c>
      <c r="T93">
        <v>0</v>
      </c>
      <c r="U93">
        <v>243.68766210747094</v>
      </c>
      <c r="V93">
        <v>3.6277122545191616</v>
      </c>
      <c r="W93">
        <v>5.8952185162150146</v>
      </c>
      <c r="X93">
        <v>12.493985849056601</v>
      </c>
      <c r="Y93">
        <v>0</v>
      </c>
      <c r="Z93">
        <v>3.3293303999999999</v>
      </c>
      <c r="AA93">
        <v>10.705612319999998</v>
      </c>
      <c r="AB93">
        <v>10.035570479999999</v>
      </c>
      <c r="AC93">
        <v>7.3819532320000008</v>
      </c>
      <c r="AD93">
        <v>9.7975927999999985</v>
      </c>
      <c r="AE93">
        <v>12.556885224</v>
      </c>
      <c r="AF93">
        <v>0</v>
      </c>
      <c r="AG93">
        <v>0</v>
      </c>
      <c r="AH93">
        <v>35.6477316</v>
      </c>
      <c r="AI93">
        <v>0.80835500000000005</v>
      </c>
      <c r="AJ93">
        <v>0</v>
      </c>
      <c r="AK93">
        <v>0.64459999999999995</v>
      </c>
      <c r="AL93">
        <v>15.345200000000006</v>
      </c>
      <c r="AM93">
        <v>4.021851428571428</v>
      </c>
      <c r="AN93">
        <v>0</v>
      </c>
      <c r="AO93">
        <v>7.2435719999999995</v>
      </c>
      <c r="AP93">
        <v>2.9283659999999996</v>
      </c>
      <c r="AQ93">
        <v>0</v>
      </c>
      <c r="AR93">
        <v>6.729984</v>
      </c>
      <c r="AS93">
        <v>5.4668928000000001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20.551796731246931</v>
      </c>
      <c r="BB93">
        <f t="shared" si="1"/>
        <v>664.50809803070013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51.794854223667848</v>
      </c>
      <c r="L94">
        <v>65.247677164589476</v>
      </c>
      <c r="M94">
        <v>0</v>
      </c>
      <c r="N94">
        <v>30.002945797329144</v>
      </c>
      <c r="O94">
        <v>50.379618987579185</v>
      </c>
      <c r="P94">
        <v>69.041594760600915</v>
      </c>
      <c r="Q94">
        <v>2.7743637901701321</v>
      </c>
      <c r="R94">
        <v>10.770156698273766</v>
      </c>
      <c r="S94">
        <v>6.7006113281250004</v>
      </c>
      <c r="T94">
        <v>0</v>
      </c>
      <c r="U94">
        <v>243.68766210747094</v>
      </c>
      <c r="V94">
        <v>3.6277122545191616</v>
      </c>
      <c r="W94">
        <v>5.8952185162150146</v>
      </c>
      <c r="X94">
        <v>12.493985849056601</v>
      </c>
      <c r="Y94">
        <v>0</v>
      </c>
      <c r="Z94">
        <v>3.3293303999999999</v>
      </c>
      <c r="AA94">
        <v>10.705612319999998</v>
      </c>
      <c r="AB94">
        <v>10.035570479999999</v>
      </c>
      <c r="AC94">
        <v>7.3819532320000008</v>
      </c>
      <c r="AD94">
        <v>9.7975927999999985</v>
      </c>
      <c r="AE94">
        <v>12.556885224</v>
      </c>
      <c r="AF94">
        <v>0</v>
      </c>
      <c r="AG94">
        <v>0</v>
      </c>
      <c r="AH94">
        <v>35.6477316</v>
      </c>
      <c r="AI94">
        <v>0.80835500000000005</v>
      </c>
      <c r="AJ94">
        <v>0</v>
      </c>
      <c r="AK94">
        <v>0.64459999999999995</v>
      </c>
      <c r="AL94">
        <v>15.345200000000006</v>
      </c>
      <c r="AM94">
        <v>4.021851428571428</v>
      </c>
      <c r="AN94">
        <v>0</v>
      </c>
      <c r="AO94">
        <v>7.2435719999999995</v>
      </c>
      <c r="AP94">
        <v>2.9283659999999996</v>
      </c>
      <c r="AQ94">
        <v>0</v>
      </c>
      <c r="AR94">
        <v>6.729984</v>
      </c>
      <c r="AS94">
        <v>5.4668928000000001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20.551796851253563</v>
      </c>
      <c r="BB94">
        <f t="shared" si="1"/>
        <v>664.50810191091466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51.794854223667848</v>
      </c>
      <c r="L95">
        <v>65.247677164589476</v>
      </c>
      <c r="M95">
        <v>0</v>
      </c>
      <c r="N95">
        <v>30.002945797329144</v>
      </c>
      <c r="O95">
        <v>50.379618987579185</v>
      </c>
      <c r="P95">
        <v>69.041594760600915</v>
      </c>
      <c r="Q95">
        <v>2.7743637901701321</v>
      </c>
      <c r="R95">
        <v>10.770156698273766</v>
      </c>
      <c r="S95">
        <v>6.7006113281250004</v>
      </c>
      <c r="T95">
        <v>0</v>
      </c>
      <c r="U95">
        <v>243.68766210747094</v>
      </c>
      <c r="V95">
        <v>3.6277122545191616</v>
      </c>
      <c r="W95">
        <v>5.8952185162150146</v>
      </c>
      <c r="X95">
        <v>12.493985849056601</v>
      </c>
      <c r="Y95">
        <v>0</v>
      </c>
      <c r="Z95">
        <v>1.6646652</v>
      </c>
      <c r="AA95">
        <v>10.705612319999998</v>
      </c>
      <c r="AB95">
        <v>6.6903803199999992</v>
      </c>
      <c r="AC95">
        <v>4.9163427199999994</v>
      </c>
      <c r="AD95">
        <v>9.2942918000000017</v>
      </c>
      <c r="AE95">
        <v>12.556885224</v>
      </c>
      <c r="AF95">
        <v>0</v>
      </c>
      <c r="AG95">
        <v>0</v>
      </c>
      <c r="AH95">
        <v>29.706443</v>
      </c>
      <c r="AI95">
        <v>0.80835500000000005</v>
      </c>
      <c r="AJ95">
        <v>0</v>
      </c>
      <c r="AK95">
        <v>4.5121999999999991</v>
      </c>
      <c r="AL95">
        <v>15.345200000000006</v>
      </c>
      <c r="AM95">
        <v>2.674463492063492</v>
      </c>
      <c r="AN95">
        <v>0</v>
      </c>
      <c r="AO95">
        <v>7.2435719999999995</v>
      </c>
      <c r="AP95">
        <v>2.9283659999999996</v>
      </c>
      <c r="AQ95">
        <v>0</v>
      </c>
      <c r="AR95">
        <v>6.1691520000000004</v>
      </c>
      <c r="AS95">
        <v>5.4668928000000001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20.192976395951973</v>
      </c>
      <c r="BB95">
        <f t="shared" si="1"/>
        <v>652.9062469577085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51.794854223667848</v>
      </c>
      <c r="L96">
        <v>65.247683410363663</v>
      </c>
      <c r="M96">
        <v>0</v>
      </c>
      <c r="N96">
        <v>30.002945797329144</v>
      </c>
      <c r="O96">
        <v>50.379618987579185</v>
      </c>
      <c r="P96">
        <v>69.041594760600915</v>
      </c>
      <c r="Q96">
        <v>2.7743637901701321</v>
      </c>
      <c r="R96">
        <v>10.770156698273766</v>
      </c>
      <c r="S96">
        <v>6.7006113281250004</v>
      </c>
      <c r="T96">
        <v>0</v>
      </c>
      <c r="U96">
        <v>243.68766210747094</v>
      </c>
      <c r="V96">
        <v>3.6277122545191616</v>
      </c>
      <c r="W96">
        <v>5.8952185162150146</v>
      </c>
      <c r="X96">
        <v>12.493985849056601</v>
      </c>
      <c r="Y96">
        <v>0</v>
      </c>
      <c r="Z96">
        <v>1.6646652</v>
      </c>
      <c r="AA96">
        <v>10.705612319999998</v>
      </c>
      <c r="AB96">
        <v>6.6903803199999992</v>
      </c>
      <c r="AC96">
        <v>4.9163427199999994</v>
      </c>
      <c r="AD96">
        <v>9.2942918000000017</v>
      </c>
      <c r="AE96">
        <v>12.556885224</v>
      </c>
      <c r="AF96">
        <v>0</v>
      </c>
      <c r="AG96">
        <v>0</v>
      </c>
      <c r="AH96">
        <v>29.706443</v>
      </c>
      <c r="AI96">
        <v>0.80835500000000005</v>
      </c>
      <c r="AJ96">
        <v>0</v>
      </c>
      <c r="AK96">
        <v>4.5121999999999991</v>
      </c>
      <c r="AL96">
        <v>15.345200000000006</v>
      </c>
      <c r="AM96">
        <v>2.674463492063492</v>
      </c>
      <c r="AN96">
        <v>0</v>
      </c>
      <c r="AO96">
        <v>7.2435719999999995</v>
      </c>
      <c r="AP96">
        <v>2.9283659999999996</v>
      </c>
      <c r="AQ96">
        <v>0</v>
      </c>
      <c r="AR96">
        <v>6.1691520000000004</v>
      </c>
      <c r="AS96">
        <v>5.4668928000000001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20.192976583325198</v>
      </c>
      <c r="BB96">
        <f t="shared" si="1"/>
        <v>652.90625301610953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51.794854223667848</v>
      </c>
      <c r="L97">
        <v>65.247683410363663</v>
      </c>
      <c r="M97">
        <v>0</v>
      </c>
      <c r="N97">
        <v>30.002945797329144</v>
      </c>
      <c r="O97">
        <v>50.379618987579185</v>
      </c>
      <c r="P97">
        <v>69.041594760600915</v>
      </c>
      <c r="Q97">
        <v>2.7743637901701321</v>
      </c>
      <c r="R97">
        <v>10.770156698273766</v>
      </c>
      <c r="S97">
        <v>6.7006113281250004</v>
      </c>
      <c r="T97">
        <v>0</v>
      </c>
      <c r="U97">
        <v>243.68766210747094</v>
      </c>
      <c r="V97">
        <v>3.6277122545191616</v>
      </c>
      <c r="W97">
        <v>5.8952185162150146</v>
      </c>
      <c r="X97">
        <v>12.493985849056601</v>
      </c>
      <c r="Y97">
        <v>0</v>
      </c>
      <c r="Z97">
        <v>1.6646652</v>
      </c>
      <c r="AA97">
        <v>10.705612319999998</v>
      </c>
      <c r="AB97">
        <v>6.6903803199999992</v>
      </c>
      <c r="AC97">
        <v>4.9163427199999994</v>
      </c>
      <c r="AD97">
        <v>9.2942918000000017</v>
      </c>
      <c r="AE97">
        <v>12.556885224</v>
      </c>
      <c r="AF97">
        <v>0</v>
      </c>
      <c r="AG97">
        <v>0</v>
      </c>
      <c r="AH97">
        <v>29.706443</v>
      </c>
      <c r="AI97">
        <v>0.80835500000000005</v>
      </c>
      <c r="AJ97">
        <v>0</v>
      </c>
      <c r="AK97">
        <v>4.5121999999999991</v>
      </c>
      <c r="AL97">
        <v>15.345200000000006</v>
      </c>
      <c r="AM97">
        <v>2.674463492063492</v>
      </c>
      <c r="AN97">
        <v>0</v>
      </c>
      <c r="AO97">
        <v>7.2435719999999995</v>
      </c>
      <c r="AP97">
        <v>2.9283659999999996</v>
      </c>
      <c r="AQ97">
        <v>0</v>
      </c>
      <c r="AR97">
        <v>6.1691520000000004</v>
      </c>
      <c r="AS97">
        <v>5.4668928000000001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20.192976583325198</v>
      </c>
      <c r="BB97">
        <f t="shared" si="1"/>
        <v>652.90625301610953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51.794854223667848</v>
      </c>
      <c r="L98">
        <v>65.247683410363663</v>
      </c>
      <c r="M98">
        <v>0</v>
      </c>
      <c r="N98">
        <v>30.002945797329144</v>
      </c>
      <c r="O98">
        <v>50.379618987579185</v>
      </c>
      <c r="P98">
        <v>69.041594760600915</v>
      </c>
      <c r="Q98">
        <v>2.7743637901701321</v>
      </c>
      <c r="R98">
        <v>10.770156698273766</v>
      </c>
      <c r="S98">
        <v>6.7006113281250004</v>
      </c>
      <c r="T98">
        <v>0</v>
      </c>
      <c r="U98">
        <v>243.68766210747094</v>
      </c>
      <c r="V98">
        <v>3.6277122545191616</v>
      </c>
      <c r="W98">
        <v>5.8952185162150146</v>
      </c>
      <c r="X98">
        <v>12.493985849056601</v>
      </c>
      <c r="Y98">
        <v>0</v>
      </c>
      <c r="Z98">
        <v>1.6646652</v>
      </c>
      <c r="AA98">
        <v>10.705612319999998</v>
      </c>
      <c r="AB98">
        <v>6.6903803199999992</v>
      </c>
      <c r="AC98">
        <v>4.9163427199999994</v>
      </c>
      <c r="AD98">
        <v>9.2942918000000017</v>
      </c>
      <c r="AE98">
        <v>12.556885224</v>
      </c>
      <c r="AF98">
        <v>0</v>
      </c>
      <c r="AG98">
        <v>0</v>
      </c>
      <c r="AH98">
        <v>29.706443</v>
      </c>
      <c r="AI98">
        <v>0.80835500000000005</v>
      </c>
      <c r="AJ98">
        <v>0</v>
      </c>
      <c r="AK98">
        <v>4.5121999999999991</v>
      </c>
      <c r="AL98">
        <v>15.345200000000006</v>
      </c>
      <c r="AM98">
        <v>2.674463492063492</v>
      </c>
      <c r="AN98">
        <v>0</v>
      </c>
      <c r="AO98">
        <v>7.2435719999999995</v>
      </c>
      <c r="AP98">
        <v>2.9283659999999996</v>
      </c>
      <c r="AQ98">
        <v>0</v>
      </c>
      <c r="AR98">
        <v>6.1691520000000004</v>
      </c>
      <c r="AS98">
        <v>5.4668928000000001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20.192976583325198</v>
      </c>
      <c r="BB98">
        <f t="shared" si="1"/>
        <v>652.90625301610953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0.76362522443452963</v>
      </c>
      <c r="L99">
        <f t="shared" si="2"/>
        <v>0.79456444052270703</v>
      </c>
      <c r="M99">
        <f t="shared" si="2"/>
        <v>0</v>
      </c>
      <c r="N99">
        <f t="shared" si="2"/>
        <v>0.72007233114530278</v>
      </c>
      <c r="O99">
        <f t="shared" si="2"/>
        <v>1.2091172116718709</v>
      </c>
      <c r="P99">
        <f t="shared" si="2"/>
        <v>1.6569982742544214</v>
      </c>
      <c r="Q99">
        <f t="shared" si="2"/>
        <v>5.0012325429982019E-2</v>
      </c>
      <c r="R99">
        <f t="shared" si="2"/>
        <v>0.14297224976132325</v>
      </c>
      <c r="S99">
        <f t="shared" si="2"/>
        <v>9.0528987076875234E-2</v>
      </c>
      <c r="T99">
        <f t="shared" si="2"/>
        <v>0</v>
      </c>
      <c r="U99">
        <f t="shared" si="2"/>
        <v>5.8485038905792992</v>
      </c>
      <c r="V99">
        <f t="shared" si="2"/>
        <v>3.6734539099112853E-2</v>
      </c>
      <c r="W99">
        <f t="shared" si="2"/>
        <v>0.11896782474586448</v>
      </c>
      <c r="X99">
        <f t="shared" si="2"/>
        <v>0.48268844202758765</v>
      </c>
      <c r="Y99">
        <f t="shared" si="2"/>
        <v>0</v>
      </c>
      <c r="Z99">
        <f t="shared" si="2"/>
        <v>4.4119495200000039E-2</v>
      </c>
      <c r="AA99">
        <f t="shared" si="2"/>
        <v>9.8322798019999991E-2</v>
      </c>
      <c r="AB99">
        <f t="shared" si="2"/>
        <v>0.13479118710999982</v>
      </c>
      <c r="AC99">
        <f t="shared" si="2"/>
        <v>0.10145358347799997</v>
      </c>
      <c r="AD99">
        <f t="shared" si="2"/>
        <v>0.22453666852799983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0.72137346200000063</v>
      </c>
      <c r="AI99">
        <f t="shared" si="2"/>
        <v>5.9882938399999995E-2</v>
      </c>
      <c r="AJ99">
        <f t="shared" si="2"/>
        <v>0</v>
      </c>
      <c r="AK99">
        <f t="shared" si="2"/>
        <v>5.1567999999999996E-3</v>
      </c>
      <c r="AL99">
        <f t="shared" si="2"/>
        <v>0.39130260000000028</v>
      </c>
      <c r="AM99">
        <f t="shared" si="2"/>
        <v>2.0300532063492069E-2</v>
      </c>
      <c r="AN99">
        <f t="shared" si="2"/>
        <v>0</v>
      </c>
      <c r="AO99">
        <f t="shared" si="2"/>
        <v>0.17552593800000005</v>
      </c>
      <c r="AP99">
        <f t="shared" si="2"/>
        <v>6.7450030200000066E-2</v>
      </c>
      <c r="AQ99">
        <f t="shared" si="2"/>
        <v>0</v>
      </c>
      <c r="AR99">
        <f t="shared" si="2"/>
        <v>0.18731788799999993</v>
      </c>
      <c r="AS99">
        <f t="shared" si="2"/>
        <v>0.13627938707999995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0.43751892739050857</v>
      </c>
      <c r="BB99">
        <f t="shared" si="1"/>
        <v>14.146445366813861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2.9483897204985992</v>
      </c>
      <c r="L3">
        <v>384.00241125138598</v>
      </c>
      <c r="M3">
        <v>14.113402061855671</v>
      </c>
      <c r="N3">
        <v>36.240671641791039</v>
      </c>
      <c r="O3">
        <v>0</v>
      </c>
      <c r="P3">
        <v>42.74248945459928</v>
      </c>
      <c r="Q3">
        <v>6.6960565313432836</v>
      </c>
      <c r="R3">
        <v>13.008105388508485</v>
      </c>
      <c r="S3">
        <v>8.1017024714828914</v>
      </c>
      <c r="T3">
        <v>0</v>
      </c>
      <c r="U3">
        <v>53.525101178694861</v>
      </c>
      <c r="V3">
        <v>6.3605291886666668</v>
      </c>
      <c r="W3">
        <v>7.4750936018957344</v>
      </c>
      <c r="X3">
        <v>45.257731867671957</v>
      </c>
      <c r="Y3">
        <v>0</v>
      </c>
      <c r="Z3">
        <v>2.0107058400000004</v>
      </c>
      <c r="AA3">
        <v>8.6182635760000004</v>
      </c>
      <c r="AB3">
        <v>8.0811365439999996</v>
      </c>
      <c r="AC3">
        <v>5.9383226239999995</v>
      </c>
      <c r="AD3">
        <v>11.211743379200003</v>
      </c>
      <c r="AE3">
        <v>15.167135380800001</v>
      </c>
      <c r="AF3">
        <v>8.7724999999999991</v>
      </c>
      <c r="AG3">
        <v>12.123508800000002</v>
      </c>
      <c r="AH3">
        <v>35.881640599999997</v>
      </c>
      <c r="AI3">
        <v>0</v>
      </c>
      <c r="AJ3">
        <v>0</v>
      </c>
      <c r="AK3">
        <v>0</v>
      </c>
      <c r="AL3">
        <v>0</v>
      </c>
      <c r="AM3">
        <v>0</v>
      </c>
      <c r="AN3">
        <v>0.80345999999999995</v>
      </c>
      <c r="AO3">
        <v>8.8395216000000012</v>
      </c>
      <c r="AP3">
        <v>2.3580648000000002</v>
      </c>
      <c r="AQ3">
        <v>19.098039999999997</v>
      </c>
      <c r="AR3">
        <v>8.8063871999999996</v>
      </c>
      <c r="AS3">
        <v>6.6033177599999995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23.243562858894848</v>
      </c>
      <c r="BB3">
        <f>SUM(B3:AZ3)-BA3</f>
        <v>751.54186960349944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2.9483897204985992</v>
      </c>
      <c r="L4">
        <v>384.00241125138598</v>
      </c>
      <c r="M4">
        <v>14.113402061855671</v>
      </c>
      <c r="N4">
        <v>36.240671641791039</v>
      </c>
      <c r="O4">
        <v>0</v>
      </c>
      <c r="P4">
        <v>42.74248945459928</v>
      </c>
      <c r="Q4">
        <v>6.6960565313432836</v>
      </c>
      <c r="R4">
        <v>13.008105388508485</v>
      </c>
      <c r="S4">
        <v>8.1017024714828914</v>
      </c>
      <c r="T4">
        <v>0</v>
      </c>
      <c r="U4">
        <v>53.525101178694861</v>
      </c>
      <c r="V4">
        <v>6.3605291886666668</v>
      </c>
      <c r="W4">
        <v>7.4750936018957344</v>
      </c>
      <c r="X4">
        <v>45.257731867671957</v>
      </c>
      <c r="Y4">
        <v>0</v>
      </c>
      <c r="Z4">
        <v>2.0107058400000004</v>
      </c>
      <c r="AA4">
        <v>8.6182635760000004</v>
      </c>
      <c r="AB4">
        <v>8.0811365439999996</v>
      </c>
      <c r="AC4">
        <v>5.9383226239999995</v>
      </c>
      <c r="AD4">
        <v>11.211743379200003</v>
      </c>
      <c r="AE4">
        <v>15.167135380800001</v>
      </c>
      <c r="AF4">
        <v>8.7724999999999991</v>
      </c>
      <c r="AG4">
        <v>12.123508800000002</v>
      </c>
      <c r="AH4">
        <v>35.881640599999997</v>
      </c>
      <c r="AI4">
        <v>0</v>
      </c>
      <c r="AJ4">
        <v>0</v>
      </c>
      <c r="AK4">
        <v>0</v>
      </c>
      <c r="AL4">
        <v>0</v>
      </c>
      <c r="AM4">
        <v>0</v>
      </c>
      <c r="AN4">
        <v>0.80345999999999995</v>
      </c>
      <c r="AO4">
        <v>8.8395216000000012</v>
      </c>
      <c r="AP4">
        <v>2.3580648000000002</v>
      </c>
      <c r="AQ4">
        <v>19.098039999999997</v>
      </c>
      <c r="AR4">
        <v>8.8063871999999996</v>
      </c>
      <c r="AS4">
        <v>9.9875181120000001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23.34508880809485</v>
      </c>
      <c r="BB4">
        <f t="shared" ref="BB4:BB67" si="0">SUM(B4:AZ4)-BA4</f>
        <v>754.82454400629945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2.9483897204985992</v>
      </c>
      <c r="L5">
        <v>384.00241125138598</v>
      </c>
      <c r="M5">
        <v>14.113402061855671</v>
      </c>
      <c r="N5">
        <v>36.240671641791039</v>
      </c>
      <c r="O5">
        <v>0</v>
      </c>
      <c r="P5">
        <v>42.74248945459928</v>
      </c>
      <c r="Q5">
        <v>6.6960565313432836</v>
      </c>
      <c r="R5">
        <v>13.008105388508485</v>
      </c>
      <c r="S5">
        <v>8.1017024714828914</v>
      </c>
      <c r="T5">
        <v>0</v>
      </c>
      <c r="U5">
        <v>53.525101178694861</v>
      </c>
      <c r="V5">
        <v>6.3605291886666668</v>
      </c>
      <c r="W5">
        <v>7.4750936018957344</v>
      </c>
      <c r="X5">
        <v>45.257731867671957</v>
      </c>
      <c r="Y5">
        <v>0</v>
      </c>
      <c r="Z5">
        <v>2.0107058400000004</v>
      </c>
      <c r="AA5">
        <v>4.3103436479999999</v>
      </c>
      <c r="AB5">
        <v>8.0811365439999996</v>
      </c>
      <c r="AC5">
        <v>5.9383226239999995</v>
      </c>
      <c r="AD5">
        <v>11.211743379200003</v>
      </c>
      <c r="AE5">
        <v>15.167135380800001</v>
      </c>
      <c r="AF5">
        <v>8.7724999999999991</v>
      </c>
      <c r="AG5">
        <v>12.123508800000002</v>
      </c>
      <c r="AH5">
        <v>35.881640599999997</v>
      </c>
      <c r="AI5">
        <v>0</v>
      </c>
      <c r="AJ5">
        <v>0</v>
      </c>
      <c r="AK5">
        <v>0</v>
      </c>
      <c r="AL5">
        <v>0</v>
      </c>
      <c r="AM5">
        <v>0</v>
      </c>
      <c r="AN5">
        <v>0.80345999999999995</v>
      </c>
      <c r="AO5">
        <v>8.8395216000000012</v>
      </c>
      <c r="AP5">
        <v>2.3580648000000002</v>
      </c>
      <c r="AQ5">
        <v>19.098039999999997</v>
      </c>
      <c r="AR5">
        <v>16.257945599999996</v>
      </c>
      <c r="AS5">
        <v>9.9875181120000001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23.439397900894846</v>
      </c>
      <c r="BB5">
        <f t="shared" si="0"/>
        <v>757.87387338549934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2.9483897204985992</v>
      </c>
      <c r="L6">
        <v>334.00231576776855</v>
      </c>
      <c r="M6">
        <v>14.113402061855671</v>
      </c>
      <c r="N6">
        <v>36.240671641791039</v>
      </c>
      <c r="O6">
        <v>0</v>
      </c>
      <c r="P6">
        <v>42.74248945459928</v>
      </c>
      <c r="Q6">
        <v>6.6960565313432836</v>
      </c>
      <c r="R6">
        <v>13.008105388508485</v>
      </c>
      <c r="S6">
        <v>8.1017024714828914</v>
      </c>
      <c r="T6">
        <v>0</v>
      </c>
      <c r="U6">
        <v>53.525101178694861</v>
      </c>
      <c r="V6">
        <v>6.3605291886666668</v>
      </c>
      <c r="W6">
        <v>7.4750936018957344</v>
      </c>
      <c r="X6">
        <v>45.257731867671957</v>
      </c>
      <c r="Y6">
        <v>0</v>
      </c>
      <c r="Z6">
        <v>2.0107058400000004</v>
      </c>
      <c r="AA6">
        <v>4.3103436479999999</v>
      </c>
      <c r="AB6">
        <v>8.0811365439999996</v>
      </c>
      <c r="AC6">
        <v>5.9383226239999995</v>
      </c>
      <c r="AD6">
        <v>11.211743379200003</v>
      </c>
      <c r="AE6">
        <v>15.167135380800001</v>
      </c>
      <c r="AF6">
        <v>8.7724999999999991</v>
      </c>
      <c r="AG6">
        <v>12.123508800000002</v>
      </c>
      <c r="AH6">
        <v>35.881640599999997</v>
      </c>
      <c r="AI6">
        <v>0</v>
      </c>
      <c r="AJ6">
        <v>0</v>
      </c>
      <c r="AK6">
        <v>0</v>
      </c>
      <c r="AL6">
        <v>0</v>
      </c>
      <c r="AM6">
        <v>0</v>
      </c>
      <c r="AN6">
        <v>0.80345999999999995</v>
      </c>
      <c r="AO6">
        <v>8.8395216000000012</v>
      </c>
      <c r="AP6">
        <v>2.3580648000000002</v>
      </c>
      <c r="AQ6">
        <v>19.098039999999997</v>
      </c>
      <c r="AR6">
        <v>16.257945599999996</v>
      </c>
      <c r="AS6">
        <v>9.9875181120000001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21.939395036386372</v>
      </c>
      <c r="BB6">
        <f t="shared" si="0"/>
        <v>709.37378076639038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2.9485260312281523</v>
      </c>
      <c r="L7">
        <v>334</v>
      </c>
      <c r="M7">
        <v>14.113402061855671</v>
      </c>
      <c r="N7">
        <v>36.240671641791039</v>
      </c>
      <c r="O7">
        <v>0</v>
      </c>
      <c r="P7">
        <v>42.74248945459928</v>
      </c>
      <c r="Q7">
        <v>6.6960565313432836</v>
      </c>
      <c r="R7">
        <v>13.008105388508485</v>
      </c>
      <c r="S7">
        <v>8.1017024714828914</v>
      </c>
      <c r="T7">
        <v>0</v>
      </c>
      <c r="U7">
        <v>53.525101178694861</v>
      </c>
      <c r="V7">
        <v>6.3605291886666668</v>
      </c>
      <c r="W7">
        <v>7.4750936018957344</v>
      </c>
      <c r="X7">
        <v>45.257731867671957</v>
      </c>
      <c r="Y7">
        <v>0</v>
      </c>
      <c r="Z7">
        <v>2.0107058400000004</v>
      </c>
      <c r="AA7">
        <v>4.3103436479999999</v>
      </c>
      <c r="AB7">
        <v>8.0811365439999996</v>
      </c>
      <c r="AC7">
        <v>5.9383226239999995</v>
      </c>
      <c r="AD7">
        <v>11.211743379200003</v>
      </c>
      <c r="AE7">
        <v>15.167135380800001</v>
      </c>
      <c r="AF7">
        <v>8.7724999999999991</v>
      </c>
      <c r="AG7">
        <v>12.123508800000002</v>
      </c>
      <c r="AH7">
        <v>35.010021800000004</v>
      </c>
      <c r="AI7">
        <v>0</v>
      </c>
      <c r="AJ7">
        <v>0</v>
      </c>
      <c r="AK7">
        <v>0</v>
      </c>
      <c r="AL7">
        <v>0</v>
      </c>
      <c r="AM7">
        <v>0</v>
      </c>
      <c r="AN7">
        <v>0.80345999999999995</v>
      </c>
      <c r="AO7">
        <v>8.8395216000000012</v>
      </c>
      <c r="AP7">
        <v>3.9694090800000001</v>
      </c>
      <c r="AQ7">
        <v>19.098039999999997</v>
      </c>
      <c r="AR7">
        <v>8.8063871999999996</v>
      </c>
      <c r="AS7">
        <v>6.6033177599999995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21.636448715875183</v>
      </c>
      <c r="BB7">
        <f t="shared" si="0"/>
        <v>699.57851435786267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2.9485313</v>
      </c>
      <c r="L8">
        <v>334</v>
      </c>
      <c r="M8">
        <v>14.113402061855671</v>
      </c>
      <c r="N8">
        <v>36.240671641791039</v>
      </c>
      <c r="O8">
        <v>0</v>
      </c>
      <c r="P8">
        <v>42.74248945459928</v>
      </c>
      <c r="Q8">
        <v>6.6960565313432836</v>
      </c>
      <c r="R8">
        <v>13.008105388508485</v>
      </c>
      <c r="S8">
        <v>8.1017024714828914</v>
      </c>
      <c r="T8">
        <v>0</v>
      </c>
      <c r="U8">
        <v>53.525101178694861</v>
      </c>
      <c r="V8">
        <v>6.3605291886666668</v>
      </c>
      <c r="W8">
        <v>7.4750936018957344</v>
      </c>
      <c r="X8">
        <v>45.257731867671957</v>
      </c>
      <c r="Y8">
        <v>0</v>
      </c>
      <c r="Z8">
        <v>2.0107058400000004</v>
      </c>
      <c r="AA8">
        <v>0</v>
      </c>
      <c r="AB8">
        <v>8.0811365439999996</v>
      </c>
      <c r="AC8">
        <v>5.9383226239999995</v>
      </c>
      <c r="AD8">
        <v>11.211743379200003</v>
      </c>
      <c r="AE8">
        <v>15.167135380800001</v>
      </c>
      <c r="AF8">
        <v>8.7724999999999991</v>
      </c>
      <c r="AG8">
        <v>12.123508800000002</v>
      </c>
      <c r="AH8">
        <v>35.010021800000004</v>
      </c>
      <c r="AI8">
        <v>0</v>
      </c>
      <c r="AJ8">
        <v>0</v>
      </c>
      <c r="AK8">
        <v>0</v>
      </c>
      <c r="AL8">
        <v>0</v>
      </c>
      <c r="AM8">
        <v>0</v>
      </c>
      <c r="AN8">
        <v>0.80345999999999995</v>
      </c>
      <c r="AO8">
        <v>8.8395216000000012</v>
      </c>
      <c r="AP8">
        <v>3.9694090800000001</v>
      </c>
      <c r="AQ8">
        <v>19.098039999999997</v>
      </c>
      <c r="AR8">
        <v>8.8063871999999996</v>
      </c>
      <c r="AS8">
        <v>6.6033177599999995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21.507138503138336</v>
      </c>
      <c r="BB8">
        <f t="shared" si="0"/>
        <v>695.39748619137151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2.9485438884450574</v>
      </c>
      <c r="L9">
        <v>300</v>
      </c>
      <c r="M9">
        <v>14.113402061855671</v>
      </c>
      <c r="N9">
        <v>36.240671641791039</v>
      </c>
      <c r="O9">
        <v>0</v>
      </c>
      <c r="P9">
        <v>42.74248945459928</v>
      </c>
      <c r="Q9">
        <v>6.6960565313432836</v>
      </c>
      <c r="R9">
        <v>13.008105388508485</v>
      </c>
      <c r="S9">
        <v>8.1017024714828914</v>
      </c>
      <c r="T9">
        <v>0</v>
      </c>
      <c r="U9">
        <v>53.525101178694861</v>
      </c>
      <c r="V9">
        <v>6.3605291886666668</v>
      </c>
      <c r="W9">
        <v>7.4750936018957344</v>
      </c>
      <c r="X9">
        <v>45.257731867671957</v>
      </c>
      <c r="Y9">
        <v>0</v>
      </c>
      <c r="Z9">
        <v>2.0107058400000004</v>
      </c>
      <c r="AA9">
        <v>0</v>
      </c>
      <c r="AB9">
        <v>8.0811365439999996</v>
      </c>
      <c r="AC9">
        <v>5.9383226239999995</v>
      </c>
      <c r="AD9">
        <v>11.211743379200003</v>
      </c>
      <c r="AE9">
        <v>15.167135380800001</v>
      </c>
      <c r="AF9">
        <v>8.7724999999999991</v>
      </c>
      <c r="AG9">
        <v>12.123508800000002</v>
      </c>
      <c r="AH9">
        <v>35.010021800000004</v>
      </c>
      <c r="AI9">
        <v>0</v>
      </c>
      <c r="AJ9">
        <v>0</v>
      </c>
      <c r="AK9">
        <v>0</v>
      </c>
      <c r="AL9">
        <v>0</v>
      </c>
      <c r="AM9">
        <v>0</v>
      </c>
      <c r="AN9">
        <v>0.80345999999999995</v>
      </c>
      <c r="AO9">
        <v>8.8395216000000012</v>
      </c>
      <c r="AP9">
        <v>3.9694090800000001</v>
      </c>
      <c r="AQ9">
        <v>19.098039999999997</v>
      </c>
      <c r="AR9">
        <v>8.8063871999999996</v>
      </c>
      <c r="AS9">
        <v>6.6033177599999995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20.487138880791711</v>
      </c>
      <c r="BB9">
        <f t="shared" si="0"/>
        <v>662.41749840216301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2.9485631875881526</v>
      </c>
      <c r="L10">
        <v>300</v>
      </c>
      <c r="M10">
        <v>14.113402061855671</v>
      </c>
      <c r="N10">
        <v>36.240671641791039</v>
      </c>
      <c r="O10">
        <v>0</v>
      </c>
      <c r="P10">
        <v>42.74248945459928</v>
      </c>
      <c r="Q10">
        <v>6.6960565313432836</v>
      </c>
      <c r="R10">
        <v>13.008105388508485</v>
      </c>
      <c r="S10">
        <v>8.1017024714828914</v>
      </c>
      <c r="T10">
        <v>0</v>
      </c>
      <c r="U10">
        <v>53.525101178694861</v>
      </c>
      <c r="V10">
        <v>6.3605291886666668</v>
      </c>
      <c r="W10">
        <v>7.4750936018957344</v>
      </c>
      <c r="X10">
        <v>45.257731867671957</v>
      </c>
      <c r="Y10">
        <v>0</v>
      </c>
      <c r="Z10">
        <v>2.0107058400000004</v>
      </c>
      <c r="AA10">
        <v>0</v>
      </c>
      <c r="AB10">
        <v>8.0811365439999996</v>
      </c>
      <c r="AC10">
        <v>5.9383226239999995</v>
      </c>
      <c r="AD10">
        <v>11.211743379200003</v>
      </c>
      <c r="AE10">
        <v>15.167135380800001</v>
      </c>
      <c r="AF10">
        <v>8.7724999999999991</v>
      </c>
      <c r="AG10">
        <v>12.123508800000002</v>
      </c>
      <c r="AH10">
        <v>35.010021800000004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0.80345999999999995</v>
      </c>
      <c r="AO10">
        <v>8.8395216000000012</v>
      </c>
      <c r="AP10">
        <v>3.9694090800000001</v>
      </c>
      <c r="AQ10">
        <v>19.098039999999997</v>
      </c>
      <c r="AR10">
        <v>8.8063871999999996</v>
      </c>
      <c r="AS10">
        <v>6.6033177599999995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20.487139459765999</v>
      </c>
      <c r="BB10">
        <f t="shared" si="0"/>
        <v>662.41751712233179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2.9485631875881526</v>
      </c>
      <c r="L11">
        <v>254</v>
      </c>
      <c r="M11">
        <v>14.113402061855671</v>
      </c>
      <c r="N11">
        <v>36.240671641791039</v>
      </c>
      <c r="O11">
        <v>0</v>
      </c>
      <c r="P11">
        <v>42.74248945459928</v>
      </c>
      <c r="Q11">
        <v>6.6939217158176954</v>
      </c>
      <c r="R11">
        <v>13.409822935467979</v>
      </c>
      <c r="S11">
        <v>8.3488515967741925</v>
      </c>
      <c r="T11">
        <v>0</v>
      </c>
      <c r="U11">
        <v>53.525101178694861</v>
      </c>
      <c r="V11">
        <v>6.3605291886666668</v>
      </c>
      <c r="W11">
        <v>7.4750936018957344</v>
      </c>
      <c r="X11">
        <v>45.257731867671957</v>
      </c>
      <c r="Y11">
        <v>0</v>
      </c>
      <c r="Z11">
        <v>2.0107058400000004</v>
      </c>
      <c r="AA11">
        <v>0</v>
      </c>
      <c r="AB11">
        <v>8.0811365439999996</v>
      </c>
      <c r="AC11">
        <v>5.9383226239999995</v>
      </c>
      <c r="AD11">
        <v>11.211743379200003</v>
      </c>
      <c r="AE11">
        <v>15.167135380800001</v>
      </c>
      <c r="AF11">
        <v>8.7724999999999991</v>
      </c>
      <c r="AG11">
        <v>12.123508800000002</v>
      </c>
      <c r="AH11">
        <v>34.86475200000001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0.80345999999999995</v>
      </c>
      <c r="AO11">
        <v>8.8395216000000012</v>
      </c>
      <c r="AP11">
        <v>3.9694090800000001</v>
      </c>
      <c r="AQ11">
        <v>19.098039999999997</v>
      </c>
      <c r="AR11">
        <v>8.8063871999999996</v>
      </c>
      <c r="AS11">
        <v>6.6033177599999995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19.122183754949184</v>
      </c>
      <c r="BB11">
        <f t="shared" si="0"/>
        <v>618.28393488387383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2.9485631875881526</v>
      </c>
      <c r="L12">
        <v>254</v>
      </c>
      <c r="M12">
        <v>14.113402061855671</v>
      </c>
      <c r="N12">
        <v>36.240671641791039</v>
      </c>
      <c r="O12">
        <v>0</v>
      </c>
      <c r="P12">
        <v>42.74248945459928</v>
      </c>
      <c r="Q12">
        <v>6.6939217158176954</v>
      </c>
      <c r="R12">
        <v>13.409822935467979</v>
      </c>
      <c r="S12">
        <v>8.3488515967741925</v>
      </c>
      <c r="T12">
        <v>0</v>
      </c>
      <c r="U12">
        <v>53.525101178694861</v>
      </c>
      <c r="V12">
        <v>6.3605291886666668</v>
      </c>
      <c r="W12">
        <v>7.4750936018957344</v>
      </c>
      <c r="X12">
        <v>45.257731867671957</v>
      </c>
      <c r="Y12">
        <v>0</v>
      </c>
      <c r="Z12">
        <v>2.0107058400000004</v>
      </c>
      <c r="AA12">
        <v>0</v>
      </c>
      <c r="AB12">
        <v>8.0811365439999996</v>
      </c>
      <c r="AC12">
        <v>5.9383226239999995</v>
      </c>
      <c r="AD12">
        <v>11.211743379200003</v>
      </c>
      <c r="AE12">
        <v>15.167135380800001</v>
      </c>
      <c r="AF12">
        <v>8.7724999999999991</v>
      </c>
      <c r="AG12">
        <v>12.123508800000002</v>
      </c>
      <c r="AH12">
        <v>34.86475200000001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0.80345999999999995</v>
      </c>
      <c r="AO12">
        <v>8.8395216000000012</v>
      </c>
      <c r="AP12">
        <v>3.9694090800000001</v>
      </c>
      <c r="AQ12">
        <v>19.098039999999997</v>
      </c>
      <c r="AR12">
        <v>8.8063871999999996</v>
      </c>
      <c r="AS12">
        <v>6.6033177599999995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19.122183754949184</v>
      </c>
      <c r="BB12">
        <f t="shared" si="0"/>
        <v>618.28393488387383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2.9485631875881526</v>
      </c>
      <c r="L13">
        <v>254</v>
      </c>
      <c r="M13">
        <v>14.113402061855671</v>
      </c>
      <c r="N13">
        <v>36.240671641791039</v>
      </c>
      <c r="O13">
        <v>0</v>
      </c>
      <c r="P13">
        <v>42.74248945459928</v>
      </c>
      <c r="Q13">
        <v>6.6939217158176954</v>
      </c>
      <c r="R13">
        <v>13.409953596321394</v>
      </c>
      <c r="S13">
        <v>8.348199410377358</v>
      </c>
      <c r="T13">
        <v>0</v>
      </c>
      <c r="U13">
        <v>53.525101178694861</v>
      </c>
      <c r="V13">
        <v>6.3605291886666668</v>
      </c>
      <c r="W13">
        <v>8.7237681318681339</v>
      </c>
      <c r="X13">
        <v>45.257731867671957</v>
      </c>
      <c r="Y13">
        <v>0</v>
      </c>
      <c r="Z13">
        <v>2.0107058400000004</v>
      </c>
      <c r="AA13">
        <v>0</v>
      </c>
      <c r="AB13">
        <v>8.0811365439999996</v>
      </c>
      <c r="AC13">
        <v>5.9383226239999995</v>
      </c>
      <c r="AD13">
        <v>11.211743379200003</v>
      </c>
      <c r="AE13">
        <v>15.167135380800001</v>
      </c>
      <c r="AF13">
        <v>8.7724999999999991</v>
      </c>
      <c r="AG13">
        <v>12.123508800000002</v>
      </c>
      <c r="AH13">
        <v>34.86475200000001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0.80345999999999995</v>
      </c>
      <c r="AO13">
        <v>8.8395216000000012</v>
      </c>
      <c r="AP13">
        <v>3.9694090800000001</v>
      </c>
      <c r="AQ13">
        <v>19.098039999999997</v>
      </c>
      <c r="AR13">
        <v>10.161216</v>
      </c>
      <c r="AS13">
        <v>6.6033177599999995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19.200272986650965</v>
      </c>
      <c r="BB13">
        <f t="shared" si="0"/>
        <v>620.80882745660108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2.9485631875881526</v>
      </c>
      <c r="L14">
        <v>254</v>
      </c>
      <c r="M14">
        <v>14.113402061855671</v>
      </c>
      <c r="N14">
        <v>36.240671641791039</v>
      </c>
      <c r="O14">
        <v>0</v>
      </c>
      <c r="P14">
        <v>42.74248945459928</v>
      </c>
      <c r="Q14">
        <v>6.6939217158176954</v>
      </c>
      <c r="R14">
        <v>13.409953596321394</v>
      </c>
      <c r="S14">
        <v>8.348199410377358</v>
      </c>
      <c r="T14">
        <v>0</v>
      </c>
      <c r="U14">
        <v>53.525101178694861</v>
      </c>
      <c r="V14">
        <v>6.3605291886666668</v>
      </c>
      <c r="W14">
        <v>8.7237681318681339</v>
      </c>
      <c r="X14">
        <v>45.257731867671957</v>
      </c>
      <c r="Y14">
        <v>0</v>
      </c>
      <c r="Z14">
        <v>2.0107058400000004</v>
      </c>
      <c r="AA14">
        <v>0</v>
      </c>
      <c r="AB14">
        <v>8.0811365439999996</v>
      </c>
      <c r="AC14">
        <v>5.9383226239999995</v>
      </c>
      <c r="AD14">
        <v>11.211743379200003</v>
      </c>
      <c r="AE14">
        <v>15.167135380800001</v>
      </c>
      <c r="AF14">
        <v>8.7724999999999991</v>
      </c>
      <c r="AG14">
        <v>12.123508800000002</v>
      </c>
      <c r="AH14">
        <v>34.86475200000001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0.80345999999999995</v>
      </c>
      <c r="AO14">
        <v>8.8395216000000012</v>
      </c>
      <c r="AP14">
        <v>3.9694090800000001</v>
      </c>
      <c r="AQ14">
        <v>19.098039999999997</v>
      </c>
      <c r="AR14">
        <v>10.161216</v>
      </c>
      <c r="AS14">
        <v>6.6033177599999995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19.200272986650965</v>
      </c>
      <c r="BB14">
        <f t="shared" si="0"/>
        <v>620.80882745660108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261.85246765769386</v>
      </c>
      <c r="M15">
        <v>14.113402061855671</v>
      </c>
      <c r="N15">
        <v>36.240671641791039</v>
      </c>
      <c r="O15">
        <v>0</v>
      </c>
      <c r="P15">
        <v>42.74248945459928</v>
      </c>
      <c r="Q15">
        <v>6.6939217158176954</v>
      </c>
      <c r="R15">
        <v>13.412370880647432</v>
      </c>
      <c r="S15">
        <v>8.3505156933086333</v>
      </c>
      <c r="T15">
        <v>0</v>
      </c>
      <c r="U15">
        <v>53.525101178694861</v>
      </c>
      <c r="V15">
        <v>6.3599999999999994</v>
      </c>
      <c r="W15">
        <v>8.7237681318681339</v>
      </c>
      <c r="X15">
        <v>45.257731851020758</v>
      </c>
      <c r="Y15">
        <v>0</v>
      </c>
      <c r="Z15">
        <v>2.0107058400000004</v>
      </c>
      <c r="AA15">
        <v>0</v>
      </c>
      <c r="AB15">
        <v>8.0811365439999996</v>
      </c>
      <c r="AC15">
        <v>5.9383226239999995</v>
      </c>
      <c r="AD15">
        <v>11.226333560000002</v>
      </c>
      <c r="AE15">
        <v>15.167135380800001</v>
      </c>
      <c r="AF15">
        <v>8.7724999999999991</v>
      </c>
      <c r="AG15">
        <v>12.123508800000002</v>
      </c>
      <c r="AH15">
        <v>34.86475200000001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0.80345999999999995</v>
      </c>
      <c r="AO15">
        <v>8.8395216000000012</v>
      </c>
      <c r="AP15">
        <v>3.9694090800000001</v>
      </c>
      <c r="AQ15">
        <v>19.098039999999997</v>
      </c>
      <c r="AR15">
        <v>8.8063871999999996</v>
      </c>
      <c r="AS15">
        <v>6.6033177599999995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19.30730933621512</v>
      </c>
      <c r="BB15">
        <f t="shared" si="0"/>
        <v>624.2696613198824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261.85246765769386</v>
      </c>
      <c r="M16">
        <v>14.113402061855671</v>
      </c>
      <c r="N16">
        <v>36.240671641791039</v>
      </c>
      <c r="O16">
        <v>0</v>
      </c>
      <c r="P16">
        <v>42.74248945459928</v>
      </c>
      <c r="Q16">
        <v>2.0613947069943288</v>
      </c>
      <c r="R16">
        <v>6.8973439678899098</v>
      </c>
      <c r="S16">
        <v>4.2980349675994098</v>
      </c>
      <c r="T16">
        <v>0</v>
      </c>
      <c r="U16">
        <v>53.525101178694861</v>
      </c>
      <c r="V16">
        <v>6.3599999999999994</v>
      </c>
      <c r="W16">
        <v>2</v>
      </c>
      <c r="X16">
        <v>45.25773182660658</v>
      </c>
      <c r="Y16">
        <v>0</v>
      </c>
      <c r="Z16">
        <v>2.0107058400000004</v>
      </c>
      <c r="AA16">
        <v>0</v>
      </c>
      <c r="AB16">
        <v>8.0811365439999996</v>
      </c>
      <c r="AC16">
        <v>5.9383226239999995</v>
      </c>
      <c r="AD16">
        <v>11.226333560000002</v>
      </c>
      <c r="AE16">
        <v>15.167135380800001</v>
      </c>
      <c r="AF16">
        <v>8.7724999999999991</v>
      </c>
      <c r="AG16">
        <v>12.123508800000002</v>
      </c>
      <c r="AH16">
        <v>34.86475200000001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0.80345999999999995</v>
      </c>
      <c r="AO16">
        <v>8.8395216000000012</v>
      </c>
      <c r="AP16">
        <v>3.9694090800000001</v>
      </c>
      <c r="AQ16">
        <v>19.098039999999997</v>
      </c>
      <c r="AR16">
        <v>8.8063871999999996</v>
      </c>
      <c r="AS16">
        <v>6.6033177599999995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18.649595609730881</v>
      </c>
      <c r="BB16">
        <f t="shared" si="0"/>
        <v>603.00357224279412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261.85246765769386</v>
      </c>
      <c r="M17">
        <v>14.113402061855671</v>
      </c>
      <c r="N17">
        <v>36.240671641791039</v>
      </c>
      <c r="O17">
        <v>0</v>
      </c>
      <c r="P17">
        <v>42.74248945459928</v>
      </c>
      <c r="Q17">
        <v>2.0611939962476549</v>
      </c>
      <c r="R17">
        <v>6.9280940557332116</v>
      </c>
      <c r="S17">
        <v>4.3080291371973587</v>
      </c>
      <c r="T17">
        <v>0</v>
      </c>
      <c r="U17">
        <v>53.525101178694861</v>
      </c>
      <c r="V17">
        <v>6.3599999999999994</v>
      </c>
      <c r="W17">
        <v>1.9995396419437339</v>
      </c>
      <c r="X17">
        <v>45.257731810345952</v>
      </c>
      <c r="Y17">
        <v>0</v>
      </c>
      <c r="Z17">
        <v>2.0107058400000004</v>
      </c>
      <c r="AA17">
        <v>0</v>
      </c>
      <c r="AB17">
        <v>8.0811365439999996</v>
      </c>
      <c r="AC17">
        <v>5.9383226239999995</v>
      </c>
      <c r="AD17">
        <v>11.226333560000002</v>
      </c>
      <c r="AE17">
        <v>15.167135380800001</v>
      </c>
      <c r="AF17">
        <v>8.7724999999999991</v>
      </c>
      <c r="AG17">
        <v>12.123508800000002</v>
      </c>
      <c r="AH17">
        <v>34.86475200000001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0.80345999999999995</v>
      </c>
      <c r="AO17">
        <v>8.8395216000000012</v>
      </c>
      <c r="AP17">
        <v>3.9694090800000001</v>
      </c>
      <c r="AQ17">
        <v>19.098039999999997</v>
      </c>
      <c r="AR17">
        <v>8.8063871999999996</v>
      </c>
      <c r="AS17">
        <v>6.6033177599999995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18.650797616866932</v>
      </c>
      <c r="BB17">
        <f t="shared" si="0"/>
        <v>603.04245340803561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261.85246765769386</v>
      </c>
      <c r="M18">
        <v>14.113402061855671</v>
      </c>
      <c r="N18">
        <v>36.240671641791039</v>
      </c>
      <c r="O18">
        <v>0</v>
      </c>
      <c r="P18">
        <v>42.74248945459928</v>
      </c>
      <c r="Q18">
        <v>2.0611939962476549</v>
      </c>
      <c r="R18">
        <v>6.9280940557332116</v>
      </c>
      <c r="S18">
        <v>4.3080291371973587</v>
      </c>
      <c r="T18">
        <v>0</v>
      </c>
      <c r="U18">
        <v>53.525101178694861</v>
      </c>
      <c r="V18">
        <v>6.3599999999999994</v>
      </c>
      <c r="W18">
        <v>1.9995396419437339</v>
      </c>
      <c r="X18">
        <v>45.257731810345952</v>
      </c>
      <c r="Y18">
        <v>0</v>
      </c>
      <c r="Z18">
        <v>2.0107058400000004</v>
      </c>
      <c r="AA18">
        <v>0</v>
      </c>
      <c r="AB18">
        <v>8.0811365439999996</v>
      </c>
      <c r="AC18">
        <v>5.9383226239999995</v>
      </c>
      <c r="AD18">
        <v>11.226333560000002</v>
      </c>
      <c r="AE18">
        <v>15.167135380800001</v>
      </c>
      <c r="AF18">
        <v>8.7724999999999991</v>
      </c>
      <c r="AG18">
        <v>12.123508800000002</v>
      </c>
      <c r="AH18">
        <v>34.86475200000001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0.80345999999999995</v>
      </c>
      <c r="AO18">
        <v>8.8395216000000012</v>
      </c>
      <c r="AP18">
        <v>3.9694090800000001</v>
      </c>
      <c r="AQ18">
        <v>19.098039999999997</v>
      </c>
      <c r="AR18">
        <v>8.8063871999999996</v>
      </c>
      <c r="AS18">
        <v>6.6033177599999995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18.650797616866932</v>
      </c>
      <c r="BB18">
        <f t="shared" si="0"/>
        <v>603.04245340803561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261.85626915092445</v>
      </c>
      <c r="M19">
        <v>14.113402061855671</v>
      </c>
      <c r="N19">
        <v>36.240671641791039</v>
      </c>
      <c r="O19">
        <v>0</v>
      </c>
      <c r="P19">
        <v>42.74248945459928</v>
      </c>
      <c r="Q19">
        <v>2.0628366037735848</v>
      </c>
      <c r="R19">
        <v>6.9280940557332116</v>
      </c>
      <c r="S19">
        <v>4.3080291371973587</v>
      </c>
      <c r="T19">
        <v>0</v>
      </c>
      <c r="U19">
        <v>53.525101178694861</v>
      </c>
      <c r="V19">
        <v>2</v>
      </c>
      <c r="W19">
        <v>1.9999281609195403</v>
      </c>
      <c r="X19">
        <v>16.999424525152097</v>
      </c>
      <c r="Y19">
        <v>0</v>
      </c>
      <c r="Z19">
        <v>2.0107058400000004</v>
      </c>
      <c r="AA19">
        <v>0</v>
      </c>
      <c r="AB19">
        <v>8.0811365439999996</v>
      </c>
      <c r="AC19">
        <v>5.9383226239999995</v>
      </c>
      <c r="AD19">
        <v>11.226333560000002</v>
      </c>
      <c r="AE19">
        <v>15.167135380800001</v>
      </c>
      <c r="AF19">
        <v>8.7724999999999991</v>
      </c>
      <c r="AG19">
        <v>12.123508800000002</v>
      </c>
      <c r="AH19">
        <v>34.86475200000001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0.80345999999999995</v>
      </c>
      <c r="AO19">
        <v>8.8395216000000012</v>
      </c>
      <c r="AP19">
        <v>3.5370971999999998</v>
      </c>
      <c r="AQ19">
        <v>19.098039999999997</v>
      </c>
      <c r="AR19">
        <v>16.257945599999996</v>
      </c>
      <c r="AS19">
        <v>9.9875181120000001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17.984526607521353</v>
      </c>
      <c r="BB19">
        <f t="shared" si="0"/>
        <v>581.49969662391948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261.85626915092445</v>
      </c>
      <c r="M20">
        <v>14.113402061855671</v>
      </c>
      <c r="N20">
        <v>36.240671641791039</v>
      </c>
      <c r="O20">
        <v>0</v>
      </c>
      <c r="P20">
        <v>42.74248945459928</v>
      </c>
      <c r="Q20">
        <v>2.0628366037735848</v>
      </c>
      <c r="R20">
        <v>6.9280940557332116</v>
      </c>
      <c r="S20">
        <v>4.3080291371973587</v>
      </c>
      <c r="T20">
        <v>0</v>
      </c>
      <c r="U20">
        <v>53.525101178694861</v>
      </c>
      <c r="V20">
        <v>2</v>
      </c>
      <c r="W20">
        <v>1.9999281609195403</v>
      </c>
      <c r="X20">
        <v>16.999424525152097</v>
      </c>
      <c r="Y20">
        <v>0</v>
      </c>
      <c r="Z20">
        <v>2.0107058400000004</v>
      </c>
      <c r="AA20">
        <v>0</v>
      </c>
      <c r="AB20">
        <v>8.0811365439999996</v>
      </c>
      <c r="AC20">
        <v>5.9383226239999995</v>
      </c>
      <c r="AD20">
        <v>11.226333560000002</v>
      </c>
      <c r="AE20">
        <v>15.167135380800001</v>
      </c>
      <c r="AF20">
        <v>8.7724999999999991</v>
      </c>
      <c r="AG20">
        <v>12.123508800000002</v>
      </c>
      <c r="AH20">
        <v>34.86475200000001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0.80345999999999995</v>
      </c>
      <c r="AO20">
        <v>8.8395216000000012</v>
      </c>
      <c r="AP20">
        <v>3.5370971999999998</v>
      </c>
      <c r="AQ20">
        <v>19.098039999999997</v>
      </c>
      <c r="AR20">
        <v>16.257945599999996</v>
      </c>
      <c r="AS20">
        <v>9.9875181120000001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17.984526607521353</v>
      </c>
      <c r="BB20">
        <f t="shared" si="0"/>
        <v>581.49969662391948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261.85626915092445</v>
      </c>
      <c r="M21">
        <v>14.113402061855671</v>
      </c>
      <c r="N21">
        <v>36.240671641791039</v>
      </c>
      <c r="O21">
        <v>0</v>
      </c>
      <c r="P21">
        <v>42.74248945459928</v>
      </c>
      <c r="Q21">
        <v>2.0611939962476549</v>
      </c>
      <c r="R21">
        <v>6.5575757163531119</v>
      </c>
      <c r="S21">
        <v>4.3080291371973587</v>
      </c>
      <c r="T21">
        <v>0</v>
      </c>
      <c r="U21">
        <v>53.525101178694861</v>
      </c>
      <c r="V21">
        <v>2</v>
      </c>
      <c r="W21">
        <v>1.9999281609195403</v>
      </c>
      <c r="X21">
        <v>16.999424525152097</v>
      </c>
      <c r="Y21">
        <v>0</v>
      </c>
      <c r="Z21">
        <v>2.0107058400000004</v>
      </c>
      <c r="AA21">
        <v>0</v>
      </c>
      <c r="AB21">
        <v>8.0811365439999996</v>
      </c>
      <c r="AC21">
        <v>5.9383226239999995</v>
      </c>
      <c r="AD21">
        <v>11.226333560000002</v>
      </c>
      <c r="AE21">
        <v>15.167135380800001</v>
      </c>
      <c r="AF21">
        <v>8.7724999999999991</v>
      </c>
      <c r="AG21">
        <v>12.123508800000002</v>
      </c>
      <c r="AH21">
        <v>34.86475200000001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0.80345999999999995</v>
      </c>
      <c r="AO21">
        <v>8.8395216000000012</v>
      </c>
      <c r="AP21">
        <v>3.5370971999999998</v>
      </c>
      <c r="AQ21">
        <v>19.098039999999997</v>
      </c>
      <c r="AR21">
        <v>8.8063871999999996</v>
      </c>
      <c r="AS21">
        <v>6.6033177599999995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17.648288741805402</v>
      </c>
      <c r="BB21">
        <f t="shared" si="0"/>
        <v>570.62801479072959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261.85626915092445</v>
      </c>
      <c r="M22">
        <v>14.113402061855671</v>
      </c>
      <c r="N22">
        <v>36.240671641791039</v>
      </c>
      <c r="O22">
        <v>0</v>
      </c>
      <c r="P22">
        <v>42.74248945459928</v>
      </c>
      <c r="Q22">
        <v>1.9989155737704916</v>
      </c>
      <c r="R22">
        <v>4.5332669212855148</v>
      </c>
      <c r="S22">
        <v>3.0933019551049963</v>
      </c>
      <c r="T22">
        <v>0</v>
      </c>
      <c r="U22">
        <v>53.525101178694861</v>
      </c>
      <c r="V22">
        <v>1.9992731914893616</v>
      </c>
      <c r="W22">
        <v>1.9999281609195403</v>
      </c>
      <c r="X22">
        <v>16.999424525152097</v>
      </c>
      <c r="Y22">
        <v>0</v>
      </c>
      <c r="Z22">
        <v>2.0107058400000004</v>
      </c>
      <c r="AA22">
        <v>3.8779520000000005</v>
      </c>
      <c r="AB22">
        <v>8.0811365439999996</v>
      </c>
      <c r="AC22">
        <v>5.9383226239999995</v>
      </c>
      <c r="AD22">
        <v>11.226333560000002</v>
      </c>
      <c r="AE22">
        <v>15.167135380800001</v>
      </c>
      <c r="AF22">
        <v>8.7724999999999991</v>
      </c>
      <c r="AG22">
        <v>12.123508800000002</v>
      </c>
      <c r="AH22">
        <v>34.86475200000001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0.80345999999999995</v>
      </c>
      <c r="AO22">
        <v>8.8395216000000012</v>
      </c>
      <c r="AP22">
        <v>3.5370971999999998</v>
      </c>
      <c r="AQ22">
        <v>19.098039999999997</v>
      </c>
      <c r="AR22">
        <v>8.8063871999999996</v>
      </c>
      <c r="AS22">
        <v>6.6033177599999995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17.665566064105519</v>
      </c>
      <c r="BB22">
        <f t="shared" si="0"/>
        <v>571.18664826028169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254</v>
      </c>
      <c r="M23">
        <v>14.113402061855671</v>
      </c>
      <c r="N23">
        <v>36.240671641791039</v>
      </c>
      <c r="O23">
        <v>0</v>
      </c>
      <c r="P23">
        <v>42.74248945459928</v>
      </c>
      <c r="Q23">
        <v>1.9989155737704916</v>
      </c>
      <c r="R23">
        <v>4.5332669212855148</v>
      </c>
      <c r="S23">
        <v>3.0932692193308551</v>
      </c>
      <c r="T23">
        <v>0</v>
      </c>
      <c r="U23">
        <v>53.525101178694861</v>
      </c>
      <c r="V23">
        <v>1.9992731914893616</v>
      </c>
      <c r="W23">
        <v>1.9999281609195403</v>
      </c>
      <c r="X23">
        <v>16.999424525152097</v>
      </c>
      <c r="Y23">
        <v>0</v>
      </c>
      <c r="Z23">
        <v>2.0107058400000004</v>
      </c>
      <c r="AA23">
        <v>3.8779520000000005</v>
      </c>
      <c r="AB23">
        <v>8.0811365439999996</v>
      </c>
      <c r="AC23">
        <v>5.9383226239999995</v>
      </c>
      <c r="AD23">
        <v>11.226333560000002</v>
      </c>
      <c r="AE23">
        <v>15.167135380800001</v>
      </c>
      <c r="AF23">
        <v>8.7724999999999991</v>
      </c>
      <c r="AG23">
        <v>12.123508800000002</v>
      </c>
      <c r="AH23">
        <v>34.86475200000001</v>
      </c>
      <c r="AI23">
        <v>0.97639100000000023</v>
      </c>
      <c r="AJ23">
        <v>0</v>
      </c>
      <c r="AK23">
        <v>0</v>
      </c>
      <c r="AL23">
        <v>0</v>
      </c>
      <c r="AM23">
        <v>0</v>
      </c>
      <c r="AN23">
        <v>0.80345999999999995</v>
      </c>
      <c r="AO23">
        <v>8.8395216000000012</v>
      </c>
      <c r="AP23">
        <v>3.5370971999999998</v>
      </c>
      <c r="AQ23">
        <v>19.098039999999997</v>
      </c>
      <c r="AR23">
        <v>7.4515584000000015</v>
      </c>
      <c r="AS23">
        <v>6.6033177599999995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17.418524201105878</v>
      </c>
      <c r="BB23">
        <f t="shared" si="0"/>
        <v>563.19895043658278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254</v>
      </c>
      <c r="M24">
        <v>14.113402061855671</v>
      </c>
      <c r="N24">
        <v>36.240671641791039</v>
      </c>
      <c r="O24">
        <v>0</v>
      </c>
      <c r="P24">
        <v>42.74248945459928</v>
      </c>
      <c r="Q24">
        <v>1.9989155737704916</v>
      </c>
      <c r="R24">
        <v>4.5332669212855148</v>
      </c>
      <c r="S24">
        <v>3.0932692193308551</v>
      </c>
      <c r="T24">
        <v>0</v>
      </c>
      <c r="U24">
        <v>53.525101178694861</v>
      </c>
      <c r="V24">
        <v>1.9992731914893616</v>
      </c>
      <c r="W24">
        <v>1.9999281609195403</v>
      </c>
      <c r="X24">
        <v>16.999424525152097</v>
      </c>
      <c r="Y24">
        <v>0</v>
      </c>
      <c r="Z24">
        <v>2.0107058400000004</v>
      </c>
      <c r="AA24">
        <v>8.4830199999999998</v>
      </c>
      <c r="AB24">
        <v>8.0811365439999996</v>
      </c>
      <c r="AC24">
        <v>5.9383226239999995</v>
      </c>
      <c r="AD24">
        <v>11.226333560000002</v>
      </c>
      <c r="AE24">
        <v>15.167135380800001</v>
      </c>
      <c r="AF24">
        <v>8.7724999999999991</v>
      </c>
      <c r="AG24">
        <v>12.123508800000002</v>
      </c>
      <c r="AH24">
        <v>34.86475200000001</v>
      </c>
      <c r="AI24">
        <v>0.97639100000000023</v>
      </c>
      <c r="AJ24">
        <v>0</v>
      </c>
      <c r="AK24">
        <v>0</v>
      </c>
      <c r="AL24">
        <v>0</v>
      </c>
      <c r="AM24">
        <v>0</v>
      </c>
      <c r="AN24">
        <v>0.80345999999999995</v>
      </c>
      <c r="AO24">
        <v>8.8395216000000012</v>
      </c>
      <c r="AP24">
        <v>3.5370971999999998</v>
      </c>
      <c r="AQ24">
        <v>19.098039999999997</v>
      </c>
      <c r="AR24">
        <v>7.4515584000000015</v>
      </c>
      <c r="AS24">
        <v>6.6033177599999995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17.55667624110588</v>
      </c>
      <c r="BB24">
        <f t="shared" si="0"/>
        <v>567.66586639658283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254</v>
      </c>
      <c r="M25">
        <v>14.113402061855671</v>
      </c>
      <c r="N25">
        <v>36.240671641791039</v>
      </c>
      <c r="O25">
        <v>0</v>
      </c>
      <c r="P25">
        <v>42.74248945459928</v>
      </c>
      <c r="Q25">
        <v>1.9989155737704916</v>
      </c>
      <c r="R25">
        <v>4.5332669212855148</v>
      </c>
      <c r="S25">
        <v>3.093738113207547</v>
      </c>
      <c r="T25">
        <v>0</v>
      </c>
      <c r="U25">
        <v>53.525101178694861</v>
      </c>
      <c r="V25">
        <v>1.9992731914893616</v>
      </c>
      <c r="W25">
        <v>1.9999281609195403</v>
      </c>
      <c r="X25">
        <v>16.999424525152097</v>
      </c>
      <c r="Y25">
        <v>0</v>
      </c>
      <c r="Z25">
        <v>2.0107058400000004</v>
      </c>
      <c r="AA25">
        <v>8.5314943999999997</v>
      </c>
      <c r="AB25">
        <v>8.0811365439999996</v>
      </c>
      <c r="AC25">
        <v>5.9383226239999995</v>
      </c>
      <c r="AD25">
        <v>11.226333560000002</v>
      </c>
      <c r="AE25">
        <v>15.167135380800001</v>
      </c>
      <c r="AF25">
        <v>8.7724999999999991</v>
      </c>
      <c r="AG25">
        <v>12.123508800000002</v>
      </c>
      <c r="AH25">
        <v>40.268788560000004</v>
      </c>
      <c r="AI25">
        <v>1.1716692000000002</v>
      </c>
      <c r="AJ25">
        <v>0</v>
      </c>
      <c r="AK25">
        <v>0</v>
      </c>
      <c r="AL25">
        <v>0</v>
      </c>
      <c r="AM25">
        <v>0</v>
      </c>
      <c r="AN25">
        <v>0.80345999999999995</v>
      </c>
      <c r="AO25">
        <v>8.8395216000000012</v>
      </c>
      <c r="AP25">
        <v>3.5370971999999998</v>
      </c>
      <c r="AQ25">
        <v>19.098039999999997</v>
      </c>
      <c r="AR25">
        <v>7.4515584000000015</v>
      </c>
      <c r="AS25">
        <v>6.6033177599999995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17.726123850113634</v>
      </c>
      <c r="BB25">
        <f t="shared" si="0"/>
        <v>573.14467684145166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254</v>
      </c>
      <c r="M26">
        <v>14.113402061855671</v>
      </c>
      <c r="N26">
        <v>36.240671641791039</v>
      </c>
      <c r="O26">
        <v>0</v>
      </c>
      <c r="P26">
        <v>42.74248945459928</v>
      </c>
      <c r="Q26">
        <v>1.9989155737704916</v>
      </c>
      <c r="R26">
        <v>4.5332669212855148</v>
      </c>
      <c r="S26">
        <v>3.093738113207547</v>
      </c>
      <c r="T26">
        <v>0</v>
      </c>
      <c r="U26">
        <v>53.525101178694861</v>
      </c>
      <c r="V26">
        <v>1.9992731914893616</v>
      </c>
      <c r="W26">
        <v>1.9999281609195403</v>
      </c>
      <c r="X26">
        <v>16.999424525152097</v>
      </c>
      <c r="Y26">
        <v>0</v>
      </c>
      <c r="Z26">
        <v>2.0107058400000004</v>
      </c>
      <c r="AA26">
        <v>8.6042059999999996</v>
      </c>
      <c r="AB26">
        <v>8.0811365439999996</v>
      </c>
      <c r="AC26">
        <v>5.9383226239999995</v>
      </c>
      <c r="AD26">
        <v>11.226333560000002</v>
      </c>
      <c r="AE26">
        <v>15.167135380800001</v>
      </c>
      <c r="AF26">
        <v>8.7724999999999991</v>
      </c>
      <c r="AG26">
        <v>12.123508800000002</v>
      </c>
      <c r="AH26">
        <v>43.057968719999998</v>
      </c>
      <c r="AI26">
        <v>2.3433384000000004</v>
      </c>
      <c r="AJ26">
        <v>0</v>
      </c>
      <c r="AK26">
        <v>0</v>
      </c>
      <c r="AL26">
        <v>0</v>
      </c>
      <c r="AM26">
        <v>0</v>
      </c>
      <c r="AN26">
        <v>0.80345999999999995</v>
      </c>
      <c r="AO26">
        <v>8.8395216000000012</v>
      </c>
      <c r="AP26">
        <v>3.5370971999999998</v>
      </c>
      <c r="AQ26">
        <v>19.098039999999997</v>
      </c>
      <c r="AR26">
        <v>7.4515584000000015</v>
      </c>
      <c r="AS26">
        <v>6.6033177599999995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17.847130678913626</v>
      </c>
      <c r="BB26">
        <f t="shared" si="0"/>
        <v>577.05723097265172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2.9485031481481476</v>
      </c>
      <c r="L27">
        <v>254.00148604497178</v>
      </c>
      <c r="M27">
        <v>14.113402061855671</v>
      </c>
      <c r="N27">
        <v>36.240671641791039</v>
      </c>
      <c r="O27">
        <v>0</v>
      </c>
      <c r="P27">
        <v>42.74248945459928</v>
      </c>
      <c r="Q27">
        <v>6.6961487895981087</v>
      </c>
      <c r="R27">
        <v>12.533605411408383</v>
      </c>
      <c r="S27">
        <v>8.1025853906250003</v>
      </c>
      <c r="T27">
        <v>0</v>
      </c>
      <c r="U27">
        <v>53.525101178694861</v>
      </c>
      <c r="V27">
        <v>6.3607913724515166</v>
      </c>
      <c r="W27">
        <v>8.4442698260869555</v>
      </c>
      <c r="X27">
        <v>38.029439447059822</v>
      </c>
      <c r="Y27">
        <v>0</v>
      </c>
      <c r="Z27">
        <v>2.0107058400000004</v>
      </c>
      <c r="AA27">
        <v>8.6042059999999996</v>
      </c>
      <c r="AB27">
        <v>8.0811365439999996</v>
      </c>
      <c r="AC27">
        <v>5.9383226239999995</v>
      </c>
      <c r="AD27">
        <v>11.226333560000002</v>
      </c>
      <c r="AE27">
        <v>15.167135380800001</v>
      </c>
      <c r="AF27">
        <v>8.7724999999999991</v>
      </c>
      <c r="AG27">
        <v>12.123508800000002</v>
      </c>
      <c r="AH27">
        <v>43.057968719999998</v>
      </c>
      <c r="AI27">
        <v>3.5150076000000006</v>
      </c>
      <c r="AJ27">
        <v>0</v>
      </c>
      <c r="AK27">
        <v>0</v>
      </c>
      <c r="AL27">
        <v>0</v>
      </c>
      <c r="AM27">
        <v>0</v>
      </c>
      <c r="AN27">
        <v>0.80345999999999995</v>
      </c>
      <c r="AO27">
        <v>8.8395216000000012</v>
      </c>
      <c r="AP27">
        <v>3.5370971999999998</v>
      </c>
      <c r="AQ27">
        <v>19.098039999999997</v>
      </c>
      <c r="AR27">
        <v>7.4515584000000015</v>
      </c>
      <c r="AS27">
        <v>6.6033177599999995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19.457049541328626</v>
      </c>
      <c r="BB27">
        <f t="shared" si="0"/>
        <v>629.11126425476175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2.9485031481481476</v>
      </c>
      <c r="L28">
        <v>254.00148604497178</v>
      </c>
      <c r="M28">
        <v>14.113402061855671</v>
      </c>
      <c r="N28">
        <v>36.240671641791039</v>
      </c>
      <c r="O28">
        <v>0</v>
      </c>
      <c r="P28">
        <v>42.74248945459928</v>
      </c>
      <c r="Q28">
        <v>6.6961487895981087</v>
      </c>
      <c r="R28">
        <v>13.006638998298079</v>
      </c>
      <c r="S28">
        <v>8.1025853906250003</v>
      </c>
      <c r="T28">
        <v>0</v>
      </c>
      <c r="U28">
        <v>53.525101178694861</v>
      </c>
      <c r="V28">
        <v>6.3607913724515166</v>
      </c>
      <c r="W28">
        <v>10.680496267409469</v>
      </c>
      <c r="X28">
        <v>42.671902971242801</v>
      </c>
      <c r="Y28">
        <v>0</v>
      </c>
      <c r="Z28">
        <v>2.0107058400000004</v>
      </c>
      <c r="AA28">
        <v>8.6042059999999996</v>
      </c>
      <c r="AB28">
        <v>8.0811365439999996</v>
      </c>
      <c r="AC28">
        <v>5.9383226239999995</v>
      </c>
      <c r="AD28">
        <v>11.226333560000002</v>
      </c>
      <c r="AE28">
        <v>15.167135380800001</v>
      </c>
      <c r="AF28">
        <v>8.7724999999999991</v>
      </c>
      <c r="AG28">
        <v>12.123508800000002</v>
      </c>
      <c r="AH28">
        <v>43.057968719999998</v>
      </c>
      <c r="AI28">
        <v>14.997365759999999</v>
      </c>
      <c r="AJ28">
        <v>0</v>
      </c>
      <c r="AK28">
        <v>0</v>
      </c>
      <c r="AL28">
        <v>0</v>
      </c>
      <c r="AM28">
        <v>0</v>
      </c>
      <c r="AN28">
        <v>0.80345999999999995</v>
      </c>
      <c r="AO28">
        <v>8.8395216000000012</v>
      </c>
      <c r="AP28">
        <v>3.5370971999999998</v>
      </c>
      <c r="AQ28">
        <v>19.098039999999997</v>
      </c>
      <c r="AR28">
        <v>7.4515584000000015</v>
      </c>
      <c r="AS28">
        <v>6.6033177599999995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20.022072044079433</v>
      </c>
      <c r="BB28">
        <f t="shared" si="0"/>
        <v>647.38032346440605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254.00148604497178</v>
      </c>
      <c r="M29">
        <v>14.113402061855671</v>
      </c>
      <c r="N29">
        <v>36.240671641791039</v>
      </c>
      <c r="O29">
        <v>0</v>
      </c>
      <c r="P29">
        <v>42.74248945459928</v>
      </c>
      <c r="Q29">
        <v>2.0009826144578313</v>
      </c>
      <c r="R29">
        <v>3.9991671503550474</v>
      </c>
      <c r="S29">
        <v>3.0006961743341409</v>
      </c>
      <c r="T29">
        <v>0</v>
      </c>
      <c r="U29">
        <v>53.525101178694861</v>
      </c>
      <c r="V29">
        <v>2.0002522707808565</v>
      </c>
      <c r="W29">
        <v>2.0000547341984092</v>
      </c>
      <c r="X29">
        <v>16.999121088685278</v>
      </c>
      <c r="Y29">
        <v>0</v>
      </c>
      <c r="Z29">
        <v>2.0107058400000004</v>
      </c>
      <c r="AA29">
        <v>8.6042059999999996</v>
      </c>
      <c r="AB29">
        <v>8.0811365439999996</v>
      </c>
      <c r="AC29">
        <v>5.9383226239999995</v>
      </c>
      <c r="AD29">
        <v>11.226333560000002</v>
      </c>
      <c r="AE29">
        <v>15.167135380800001</v>
      </c>
      <c r="AF29">
        <v>8.7724999999999991</v>
      </c>
      <c r="AG29">
        <v>12.123508800000002</v>
      </c>
      <c r="AH29">
        <v>43.057968719999998</v>
      </c>
      <c r="AI29">
        <v>14.997365759999999</v>
      </c>
      <c r="AJ29">
        <v>0</v>
      </c>
      <c r="AK29">
        <v>0</v>
      </c>
      <c r="AL29">
        <v>0</v>
      </c>
      <c r="AM29">
        <v>0</v>
      </c>
      <c r="AN29">
        <v>0.80345999999999995</v>
      </c>
      <c r="AO29">
        <v>8.8395216000000012</v>
      </c>
      <c r="AP29">
        <v>3.5370971999999998</v>
      </c>
      <c r="AQ29">
        <v>19.098039999999997</v>
      </c>
      <c r="AR29">
        <v>7.4515584000000015</v>
      </c>
      <c r="AS29">
        <v>6.6033177599999995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18.208068047571356</v>
      </c>
      <c r="BB29">
        <f t="shared" si="0"/>
        <v>588.72753455595262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254.00148604497178</v>
      </c>
      <c r="M30">
        <v>14.113402061855671</v>
      </c>
      <c r="N30">
        <v>36.240671641791039</v>
      </c>
      <c r="O30">
        <v>0</v>
      </c>
      <c r="P30">
        <v>42.74248945459928</v>
      </c>
      <c r="Q30">
        <v>2.0009826144578313</v>
      </c>
      <c r="R30">
        <v>3.9991671503550474</v>
      </c>
      <c r="S30">
        <v>3.0006961743341409</v>
      </c>
      <c r="T30">
        <v>0</v>
      </c>
      <c r="U30">
        <v>53.525101178694861</v>
      </c>
      <c r="V30">
        <v>2.0002522707808565</v>
      </c>
      <c r="W30">
        <v>2.0000547341984092</v>
      </c>
      <c r="X30">
        <v>16.999121088685278</v>
      </c>
      <c r="Y30">
        <v>0</v>
      </c>
      <c r="Z30">
        <v>2.0107058400000004</v>
      </c>
      <c r="AA30">
        <v>8.6042059999999996</v>
      </c>
      <c r="AB30">
        <v>8.0811365439999996</v>
      </c>
      <c r="AC30">
        <v>5.9383226239999995</v>
      </c>
      <c r="AD30">
        <v>11.226333560000002</v>
      </c>
      <c r="AE30">
        <v>15.167135380800001</v>
      </c>
      <c r="AF30">
        <v>8.7724999999999991</v>
      </c>
      <c r="AG30">
        <v>12.123508800000002</v>
      </c>
      <c r="AH30">
        <v>43.057968719999998</v>
      </c>
      <c r="AI30">
        <v>14.997365759999999</v>
      </c>
      <c r="AJ30">
        <v>0</v>
      </c>
      <c r="AK30">
        <v>0</v>
      </c>
      <c r="AL30">
        <v>0</v>
      </c>
      <c r="AM30">
        <v>0</v>
      </c>
      <c r="AN30">
        <v>0.80345999999999995</v>
      </c>
      <c r="AO30">
        <v>8.8395216000000012</v>
      </c>
      <c r="AP30">
        <v>3.5370971999999998</v>
      </c>
      <c r="AQ30">
        <v>19.098039999999997</v>
      </c>
      <c r="AR30">
        <v>7.4515584000000015</v>
      </c>
      <c r="AS30">
        <v>6.6033177599999995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18.208068047571356</v>
      </c>
      <c r="BB30">
        <f t="shared" si="0"/>
        <v>588.72753455595262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261.8566987211388</v>
      </c>
      <c r="M31">
        <v>14.113402061855671</v>
      </c>
      <c r="N31">
        <v>36.240671641791039</v>
      </c>
      <c r="O31">
        <v>0</v>
      </c>
      <c r="P31">
        <v>42.74248945459928</v>
      </c>
      <c r="Q31">
        <v>1.9998796604688767</v>
      </c>
      <c r="R31">
        <v>4.0007659344894027</v>
      </c>
      <c r="S31">
        <v>2.9997074275362321</v>
      </c>
      <c r="T31">
        <v>0</v>
      </c>
      <c r="U31">
        <v>53.525101178694861</v>
      </c>
      <c r="V31">
        <v>2.0002522707808565</v>
      </c>
      <c r="W31">
        <v>2.0000547341984092</v>
      </c>
      <c r="X31">
        <v>16.999121088685278</v>
      </c>
      <c r="Y31">
        <v>0</v>
      </c>
      <c r="Z31">
        <v>2.0107058400000004</v>
      </c>
      <c r="AA31">
        <v>8.6042059999999996</v>
      </c>
      <c r="AB31">
        <v>8.0811365439999996</v>
      </c>
      <c r="AC31">
        <v>5.9383226239999995</v>
      </c>
      <c r="AD31">
        <v>11.226333560000002</v>
      </c>
      <c r="AE31">
        <v>15.167135380800001</v>
      </c>
      <c r="AF31">
        <v>8.7724999999999991</v>
      </c>
      <c r="AG31">
        <v>12.123508800000002</v>
      </c>
      <c r="AH31">
        <v>43.057968719999998</v>
      </c>
      <c r="AI31">
        <v>14.997365759999999</v>
      </c>
      <c r="AJ31">
        <v>0</v>
      </c>
      <c r="AK31">
        <v>0</v>
      </c>
      <c r="AL31">
        <v>0</v>
      </c>
      <c r="AM31">
        <v>0</v>
      </c>
      <c r="AN31">
        <v>0.80345999999999995</v>
      </c>
      <c r="AO31">
        <v>8.8395216000000012</v>
      </c>
      <c r="AP31">
        <v>3.5370971999999998</v>
      </c>
      <c r="AQ31">
        <v>19.098039999999997</v>
      </c>
      <c r="AR31">
        <v>7.4515584000000015</v>
      </c>
      <c r="AS31">
        <v>6.6033177599999995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18.443709378497889</v>
      </c>
      <c r="BB31">
        <f t="shared" si="0"/>
        <v>596.34661298454046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261.8566987211388</v>
      </c>
      <c r="M32">
        <v>14.113402061855671</v>
      </c>
      <c r="N32">
        <v>36.240671641791039</v>
      </c>
      <c r="O32">
        <v>0</v>
      </c>
      <c r="P32">
        <v>42.74248945459928</v>
      </c>
      <c r="Q32">
        <v>1.9998796604688767</v>
      </c>
      <c r="R32">
        <v>4.0007659344894027</v>
      </c>
      <c r="S32">
        <v>2.9997074275362321</v>
      </c>
      <c r="T32">
        <v>0</v>
      </c>
      <c r="U32">
        <v>53.525101178694861</v>
      </c>
      <c r="V32">
        <v>2.0002522707808565</v>
      </c>
      <c r="W32">
        <v>2.0000547341984092</v>
      </c>
      <c r="X32">
        <v>16.999121088685278</v>
      </c>
      <c r="Y32">
        <v>0</v>
      </c>
      <c r="Z32">
        <v>2.0107058400000004</v>
      </c>
      <c r="AA32">
        <v>8.6042059999999996</v>
      </c>
      <c r="AB32">
        <v>8.0811365439999996</v>
      </c>
      <c r="AC32">
        <v>5.9383226239999995</v>
      </c>
      <c r="AD32">
        <v>11.226333560000002</v>
      </c>
      <c r="AE32">
        <v>15.167135380800001</v>
      </c>
      <c r="AF32">
        <v>8.7724999999999991</v>
      </c>
      <c r="AG32">
        <v>12.123508800000002</v>
      </c>
      <c r="AH32">
        <v>43.057968719999998</v>
      </c>
      <c r="AI32">
        <v>14.997365759999999</v>
      </c>
      <c r="AJ32">
        <v>0</v>
      </c>
      <c r="AK32">
        <v>0</v>
      </c>
      <c r="AL32">
        <v>0</v>
      </c>
      <c r="AM32">
        <v>0</v>
      </c>
      <c r="AN32">
        <v>0.80345999999999995</v>
      </c>
      <c r="AO32">
        <v>8.8395216000000012</v>
      </c>
      <c r="AP32">
        <v>3.5370971999999998</v>
      </c>
      <c r="AQ32">
        <v>19.098039999999997</v>
      </c>
      <c r="AR32">
        <v>7.4515584000000015</v>
      </c>
      <c r="AS32">
        <v>6.6033177599999995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18.443709378497889</v>
      </c>
      <c r="BB32">
        <f t="shared" si="0"/>
        <v>596.34661298454046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261.8566987211388</v>
      </c>
      <c r="M33">
        <v>14.113402061855671</v>
      </c>
      <c r="N33">
        <v>36.240671641791039</v>
      </c>
      <c r="O33">
        <v>0</v>
      </c>
      <c r="P33">
        <v>42.74248945459928</v>
      </c>
      <c r="Q33">
        <v>1.9998796604688767</v>
      </c>
      <c r="R33">
        <v>4.0007659344894027</v>
      </c>
      <c r="S33">
        <v>2.9997074275362321</v>
      </c>
      <c r="T33">
        <v>0</v>
      </c>
      <c r="U33">
        <v>53.525101178694861</v>
      </c>
      <c r="V33">
        <v>2.0002522707808565</v>
      </c>
      <c r="W33">
        <v>2.0000547341984092</v>
      </c>
      <c r="X33">
        <v>16.999121088685278</v>
      </c>
      <c r="Y33">
        <v>0</v>
      </c>
      <c r="Z33">
        <v>2.0107058400000004</v>
      </c>
      <c r="AA33">
        <v>4.2899843999999998</v>
      </c>
      <c r="AB33">
        <v>8.0811365439999996</v>
      </c>
      <c r="AC33">
        <v>5.9383226239999995</v>
      </c>
      <c r="AD33">
        <v>11.226333560000002</v>
      </c>
      <c r="AE33">
        <v>15.167135380800001</v>
      </c>
      <c r="AF33">
        <v>8.7724999999999991</v>
      </c>
      <c r="AG33">
        <v>12.123508800000002</v>
      </c>
      <c r="AH33">
        <v>43.057968719999998</v>
      </c>
      <c r="AI33">
        <v>14.997365759999999</v>
      </c>
      <c r="AJ33">
        <v>0</v>
      </c>
      <c r="AK33">
        <v>0</v>
      </c>
      <c r="AL33">
        <v>0</v>
      </c>
      <c r="AM33">
        <v>0</v>
      </c>
      <c r="AN33">
        <v>0.80345999999999995</v>
      </c>
      <c r="AO33">
        <v>8.8395216000000012</v>
      </c>
      <c r="AP33">
        <v>3.5370971999999998</v>
      </c>
      <c r="AQ33">
        <v>19.098039999999997</v>
      </c>
      <c r="AR33">
        <v>7.4515584000000015</v>
      </c>
      <c r="AS33">
        <v>6.6033177599999995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18.31428273049789</v>
      </c>
      <c r="BB33">
        <f t="shared" si="0"/>
        <v>592.16181803254051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261.8566987211388</v>
      </c>
      <c r="M34">
        <v>14.113402061855671</v>
      </c>
      <c r="N34">
        <v>36.240671641791039</v>
      </c>
      <c r="O34">
        <v>0</v>
      </c>
      <c r="P34">
        <v>42.74248945459928</v>
      </c>
      <c r="Q34">
        <v>1.9998796604688767</v>
      </c>
      <c r="R34">
        <v>4.0007659344894027</v>
      </c>
      <c r="S34">
        <v>2.9997074275362321</v>
      </c>
      <c r="T34">
        <v>0</v>
      </c>
      <c r="U34">
        <v>53.525101178694861</v>
      </c>
      <c r="V34">
        <v>2.0002714948932216</v>
      </c>
      <c r="W34">
        <v>2.0002741013824883</v>
      </c>
      <c r="X34">
        <v>16.999688207887147</v>
      </c>
      <c r="Y34">
        <v>0</v>
      </c>
      <c r="Z34">
        <v>2.0107058400000004</v>
      </c>
      <c r="AA34">
        <v>2.1813480000000003</v>
      </c>
      <c r="AB34">
        <v>8.0811365439999996</v>
      </c>
      <c r="AC34">
        <v>2.9691613119999998</v>
      </c>
      <c r="AD34">
        <v>11.226333560000002</v>
      </c>
      <c r="AE34">
        <v>15.167135380800001</v>
      </c>
      <c r="AF34">
        <v>8.7724999999999991</v>
      </c>
      <c r="AG34">
        <v>12.123508800000002</v>
      </c>
      <c r="AH34">
        <v>43.057968719999998</v>
      </c>
      <c r="AI34">
        <v>5.8583459999999992</v>
      </c>
      <c r="AJ34">
        <v>0</v>
      </c>
      <c r="AK34">
        <v>0</v>
      </c>
      <c r="AL34">
        <v>0</v>
      </c>
      <c r="AM34">
        <v>0</v>
      </c>
      <c r="AN34">
        <v>0.80345999999999995</v>
      </c>
      <c r="AO34">
        <v>8.8395216000000012</v>
      </c>
      <c r="AP34">
        <v>3.5370971999999998</v>
      </c>
      <c r="AQ34">
        <v>19.098039999999997</v>
      </c>
      <c r="AR34">
        <v>7.4515584000000015</v>
      </c>
      <c r="AS34">
        <v>6.6033177599999995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17.887802444775492</v>
      </c>
      <c r="BB34">
        <f t="shared" si="0"/>
        <v>578.37228655676131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1.3711273854203001</v>
      </c>
      <c r="L35">
        <v>261.8566987211388</v>
      </c>
      <c r="M35">
        <v>14.113402061855671</v>
      </c>
      <c r="N35">
        <v>36.240671641791039</v>
      </c>
      <c r="O35">
        <v>0</v>
      </c>
      <c r="P35">
        <v>42.74248945459928</v>
      </c>
      <c r="Q35">
        <v>1.9998796604688767</v>
      </c>
      <c r="R35">
        <v>4.0007659344894027</v>
      </c>
      <c r="S35">
        <v>2.9997074275362321</v>
      </c>
      <c r="T35">
        <v>0</v>
      </c>
      <c r="U35">
        <v>53.525101178694861</v>
      </c>
      <c r="V35">
        <v>2.0002714948932216</v>
      </c>
      <c r="W35">
        <v>2.0002741013824883</v>
      </c>
      <c r="X35">
        <v>16.999688207887147</v>
      </c>
      <c r="Y35">
        <v>0</v>
      </c>
      <c r="Z35">
        <v>2.0107058400000004</v>
      </c>
      <c r="AA35">
        <v>0</v>
      </c>
      <c r="AB35">
        <v>4.0078511199999998</v>
      </c>
      <c r="AC35">
        <v>2.9691613119999998</v>
      </c>
      <c r="AD35">
        <v>11.226333560000002</v>
      </c>
      <c r="AE35">
        <v>15.167135380800001</v>
      </c>
      <c r="AF35">
        <v>8.7724999999999991</v>
      </c>
      <c r="AG35">
        <v>12.123508800000002</v>
      </c>
      <c r="AH35">
        <v>35.881640599999997</v>
      </c>
      <c r="AI35">
        <v>5.8583459999999992</v>
      </c>
      <c r="AJ35">
        <v>0</v>
      </c>
      <c r="AK35">
        <v>0</v>
      </c>
      <c r="AL35">
        <v>0</v>
      </c>
      <c r="AM35">
        <v>0</v>
      </c>
      <c r="AN35">
        <v>0.80345999999999995</v>
      </c>
      <c r="AO35">
        <v>8.8395216000000012</v>
      </c>
      <c r="AP35">
        <v>1.7685485999999999</v>
      </c>
      <c r="AQ35">
        <v>19.098039999999997</v>
      </c>
      <c r="AR35">
        <v>16.257945599999996</v>
      </c>
      <c r="AS35">
        <v>6.6033177599999995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17.737142701201996</v>
      </c>
      <c r="BB35">
        <f t="shared" si="0"/>
        <v>573.50095074175522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1.371086016220459</v>
      </c>
      <c r="L36">
        <v>261.8566987211388</v>
      </c>
      <c r="M36">
        <v>14.113402061855671</v>
      </c>
      <c r="N36">
        <v>36.240671641791039</v>
      </c>
      <c r="O36">
        <v>0</v>
      </c>
      <c r="P36">
        <v>42.74248945459928</v>
      </c>
      <c r="Q36">
        <v>1.9998796604688767</v>
      </c>
      <c r="R36">
        <v>4.0007659344894027</v>
      </c>
      <c r="S36">
        <v>2.9997074275362321</v>
      </c>
      <c r="T36">
        <v>0</v>
      </c>
      <c r="U36">
        <v>53.525101178694861</v>
      </c>
      <c r="V36">
        <v>2.0002714948932216</v>
      </c>
      <c r="W36">
        <v>2.0002741013824883</v>
      </c>
      <c r="X36">
        <v>16.999688207887147</v>
      </c>
      <c r="Y36">
        <v>0</v>
      </c>
      <c r="Z36">
        <v>2.0107058400000004</v>
      </c>
      <c r="AA36">
        <v>0</v>
      </c>
      <c r="AB36">
        <v>4.0078511199999998</v>
      </c>
      <c r="AC36">
        <v>2.9691613119999998</v>
      </c>
      <c r="AD36">
        <v>11.226333560000002</v>
      </c>
      <c r="AE36">
        <v>15.167135380800001</v>
      </c>
      <c r="AF36">
        <v>8.7724999999999991</v>
      </c>
      <c r="AG36">
        <v>12.123508800000002</v>
      </c>
      <c r="AH36">
        <v>35.881640599999997</v>
      </c>
      <c r="AI36">
        <v>5.8583459999999992</v>
      </c>
      <c r="AJ36">
        <v>0</v>
      </c>
      <c r="AK36">
        <v>0</v>
      </c>
      <c r="AL36">
        <v>0</v>
      </c>
      <c r="AM36">
        <v>0</v>
      </c>
      <c r="AN36">
        <v>0.80345999999999995</v>
      </c>
      <c r="AO36">
        <v>8.8395216000000012</v>
      </c>
      <c r="AP36">
        <v>1.7685485999999999</v>
      </c>
      <c r="AQ36">
        <v>14.439509999999999</v>
      </c>
      <c r="AR36">
        <v>16.257945599999996</v>
      </c>
      <c r="AS36">
        <v>6.6033177599999995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17.597385563373621</v>
      </c>
      <c r="BB36">
        <f t="shared" si="0"/>
        <v>568.98213651038373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1.3711273854203001</v>
      </c>
      <c r="L37">
        <v>261.8566987211388</v>
      </c>
      <c r="M37">
        <v>14.113402061855671</v>
      </c>
      <c r="N37">
        <v>36.240671641791039</v>
      </c>
      <c r="O37">
        <v>0</v>
      </c>
      <c r="P37">
        <v>42.74248945459928</v>
      </c>
      <c r="Q37">
        <v>2.0608813278008298</v>
      </c>
      <c r="R37">
        <v>3.9978734177215194</v>
      </c>
      <c r="S37">
        <v>2.9975187969924817</v>
      </c>
      <c r="T37">
        <v>0</v>
      </c>
      <c r="U37">
        <v>53.525101178694861</v>
      </c>
      <c r="V37">
        <v>2</v>
      </c>
      <c r="W37">
        <v>1.9995396419437339</v>
      </c>
      <c r="X37">
        <v>16.99999991294893</v>
      </c>
      <c r="Y37">
        <v>0</v>
      </c>
      <c r="Z37">
        <v>2.0107058400000004</v>
      </c>
      <c r="AA37">
        <v>0</v>
      </c>
      <c r="AB37">
        <v>4.0078511199999998</v>
      </c>
      <c r="AC37">
        <v>2.9691613119999998</v>
      </c>
      <c r="AD37">
        <v>11.226333560000002</v>
      </c>
      <c r="AE37">
        <v>15.167135380800001</v>
      </c>
      <c r="AF37">
        <v>8.7724999999999991</v>
      </c>
      <c r="AG37">
        <v>12.123508800000002</v>
      </c>
      <c r="AH37">
        <v>35.881640599999997</v>
      </c>
      <c r="AI37">
        <v>5.8583459999999992</v>
      </c>
      <c r="AJ37">
        <v>0</v>
      </c>
      <c r="AK37">
        <v>0</v>
      </c>
      <c r="AL37">
        <v>0</v>
      </c>
      <c r="AM37">
        <v>0</v>
      </c>
      <c r="AN37">
        <v>0.80345999999999995</v>
      </c>
      <c r="AO37">
        <v>8.8395216000000012</v>
      </c>
      <c r="AP37">
        <v>1.7685485999999999</v>
      </c>
      <c r="AQ37">
        <v>14.323529999999998</v>
      </c>
      <c r="AR37">
        <v>7.4515584000000015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17.281847811364347</v>
      </c>
      <c r="BB37">
        <f t="shared" si="0"/>
        <v>558.779745262343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1.371086016220459</v>
      </c>
      <c r="L38">
        <v>261.8566987211388</v>
      </c>
      <c r="M38">
        <v>14.113402061855671</v>
      </c>
      <c r="N38">
        <v>36.240671641791039</v>
      </c>
      <c r="O38">
        <v>0</v>
      </c>
      <c r="P38">
        <v>42.74248945459928</v>
      </c>
      <c r="Q38">
        <v>2.0608813278008298</v>
      </c>
      <c r="R38">
        <v>3.9978734177215194</v>
      </c>
      <c r="S38">
        <v>2.9975187969924817</v>
      </c>
      <c r="T38">
        <v>0</v>
      </c>
      <c r="U38">
        <v>53.525101178694861</v>
      </c>
      <c r="V38">
        <v>2</v>
      </c>
      <c r="W38">
        <v>1.9995396419437339</v>
      </c>
      <c r="X38">
        <v>16.99999991294893</v>
      </c>
      <c r="Y38">
        <v>0</v>
      </c>
      <c r="Z38">
        <v>2.0107058400000004</v>
      </c>
      <c r="AA38">
        <v>0</v>
      </c>
      <c r="AB38">
        <v>4.0078511199999998</v>
      </c>
      <c r="AC38">
        <v>2.9691613119999998</v>
      </c>
      <c r="AD38">
        <v>11.226333560000002</v>
      </c>
      <c r="AE38">
        <v>15.167135380800001</v>
      </c>
      <c r="AF38">
        <v>8.7724999999999991</v>
      </c>
      <c r="AG38">
        <v>12.123508800000002</v>
      </c>
      <c r="AH38">
        <v>28.705312479999996</v>
      </c>
      <c r="AI38">
        <v>4.2961203999999995</v>
      </c>
      <c r="AJ38">
        <v>0</v>
      </c>
      <c r="AK38">
        <v>0</v>
      </c>
      <c r="AL38">
        <v>0</v>
      </c>
      <c r="AM38">
        <v>0</v>
      </c>
      <c r="AN38">
        <v>0.80345999999999995</v>
      </c>
      <c r="AO38">
        <v>8.8395216000000012</v>
      </c>
      <c r="AP38">
        <v>1.7685485999999999</v>
      </c>
      <c r="AQ38">
        <v>14.323529999999998</v>
      </c>
      <c r="AR38">
        <v>7.4515584000000015</v>
      </c>
      <c r="AS38">
        <v>4.9524883199999996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17.019689961935963</v>
      </c>
      <c r="BB38">
        <f t="shared" si="0"/>
        <v>550.30330802257163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1.3710871653296128</v>
      </c>
      <c r="L39">
        <v>261.8566987211388</v>
      </c>
      <c r="M39">
        <v>14.113110198300282</v>
      </c>
      <c r="N39">
        <v>36.241657296954308</v>
      </c>
      <c r="O39">
        <v>0</v>
      </c>
      <c r="P39">
        <v>42.74248945459928</v>
      </c>
      <c r="Q39">
        <v>2.0608813278008298</v>
      </c>
      <c r="R39">
        <v>3.9978734177215194</v>
      </c>
      <c r="S39">
        <v>2.9975187969924817</v>
      </c>
      <c r="T39">
        <v>0</v>
      </c>
      <c r="U39">
        <v>53.525101178694861</v>
      </c>
      <c r="V39">
        <v>2</v>
      </c>
      <c r="W39">
        <v>1.9995396419437339</v>
      </c>
      <c r="X39">
        <v>16.99999991294893</v>
      </c>
      <c r="Y39">
        <v>0</v>
      </c>
      <c r="Z39">
        <v>2.0107058400000004</v>
      </c>
      <c r="AA39">
        <v>0</v>
      </c>
      <c r="AB39">
        <v>4.0078511199999998</v>
      </c>
      <c r="AC39">
        <v>2.9691613119999998</v>
      </c>
      <c r="AD39">
        <v>11.226333560000002</v>
      </c>
      <c r="AE39">
        <v>15.167135380800001</v>
      </c>
      <c r="AF39">
        <v>8.7724999999999991</v>
      </c>
      <c r="AG39">
        <v>12.123508800000002</v>
      </c>
      <c r="AH39">
        <v>28.705312479999996</v>
      </c>
      <c r="AI39">
        <v>4.2961203999999995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8.8395216000000012</v>
      </c>
      <c r="AP39">
        <v>3.5370971999999998</v>
      </c>
      <c r="AQ39">
        <v>14.323529999999998</v>
      </c>
      <c r="AR39">
        <v>7.4515584000000015</v>
      </c>
      <c r="AS39">
        <v>4.9524883199999996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17.048663265373762</v>
      </c>
      <c r="BB39">
        <f t="shared" si="0"/>
        <v>551.24011825985076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1.3710855310837913</v>
      </c>
      <c r="L40">
        <v>261.8566987211388</v>
      </c>
      <c r="M40">
        <v>14.113110198300282</v>
      </c>
      <c r="N40">
        <v>36.241657296954308</v>
      </c>
      <c r="O40">
        <v>0</v>
      </c>
      <c r="P40">
        <v>42.74248945459928</v>
      </c>
      <c r="Q40">
        <v>2.0608813278008298</v>
      </c>
      <c r="R40">
        <v>3.9978734177215194</v>
      </c>
      <c r="S40">
        <v>2.9975187969924817</v>
      </c>
      <c r="T40">
        <v>0</v>
      </c>
      <c r="U40">
        <v>53.525101178694861</v>
      </c>
      <c r="V40">
        <v>2</v>
      </c>
      <c r="W40">
        <v>1.9995396419437339</v>
      </c>
      <c r="X40">
        <v>16.99999991294893</v>
      </c>
      <c r="Y40">
        <v>0</v>
      </c>
      <c r="Z40">
        <v>2.0107058400000004</v>
      </c>
      <c r="AA40">
        <v>0</v>
      </c>
      <c r="AB40">
        <v>4.0078511199999998</v>
      </c>
      <c r="AC40">
        <v>2.9691613119999998</v>
      </c>
      <c r="AD40">
        <v>11.226333560000002</v>
      </c>
      <c r="AE40">
        <v>15.167135380800001</v>
      </c>
      <c r="AF40">
        <v>8.7724999999999991</v>
      </c>
      <c r="AG40">
        <v>12.123508800000002</v>
      </c>
      <c r="AH40">
        <v>28.705312479999996</v>
      </c>
      <c r="AI40">
        <v>4.2961203999999995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8.8395216000000012</v>
      </c>
      <c r="AP40">
        <v>3.5370971999999998</v>
      </c>
      <c r="AQ40">
        <v>14.323529999999998</v>
      </c>
      <c r="AR40">
        <v>8.8063871999999996</v>
      </c>
      <c r="AS40">
        <v>4.9524883199999996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17.089308079882443</v>
      </c>
      <c r="BB40">
        <f t="shared" si="0"/>
        <v>552.55430061109632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1.3710871653296128</v>
      </c>
      <c r="L41">
        <v>261.8566987211388</v>
      </c>
      <c r="M41">
        <v>14.113110198300282</v>
      </c>
      <c r="N41">
        <v>36.241657296954308</v>
      </c>
      <c r="O41">
        <v>0</v>
      </c>
      <c r="P41">
        <v>42.74248945459928</v>
      </c>
      <c r="Q41">
        <v>2.0612755298651253</v>
      </c>
      <c r="R41">
        <v>3.9978734177215194</v>
      </c>
      <c r="S41">
        <v>2.9975187969924817</v>
      </c>
      <c r="T41">
        <v>0</v>
      </c>
      <c r="U41">
        <v>53.525101178694861</v>
      </c>
      <c r="V41">
        <v>2</v>
      </c>
      <c r="W41">
        <v>1.9995396419437339</v>
      </c>
      <c r="X41">
        <v>16.99999991294893</v>
      </c>
      <c r="Y41">
        <v>0</v>
      </c>
      <c r="Z41">
        <v>2.0107058400000004</v>
      </c>
      <c r="AA41">
        <v>0</v>
      </c>
      <c r="AB41">
        <v>4.0078511199999998</v>
      </c>
      <c r="AC41">
        <v>2.5394142799999999</v>
      </c>
      <c r="AD41">
        <v>11.226333560000002</v>
      </c>
      <c r="AE41">
        <v>15.167135380800001</v>
      </c>
      <c r="AF41">
        <v>8.7724999999999991</v>
      </c>
      <c r="AG41">
        <v>12.123508800000002</v>
      </c>
      <c r="AH41">
        <v>28.705312479999996</v>
      </c>
      <c r="AI41">
        <v>5.8583459999999992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8.8395216000000012</v>
      </c>
      <c r="AP41">
        <v>3.5370971999999998</v>
      </c>
      <c r="AQ41">
        <v>14.323529999999998</v>
      </c>
      <c r="AR41">
        <v>8.8063871999999996</v>
      </c>
      <c r="AS41">
        <v>4.9524883199999996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17.123294142046177</v>
      </c>
      <c r="BB41">
        <f t="shared" si="0"/>
        <v>553.65318895324276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1.3710855310837913</v>
      </c>
      <c r="L42">
        <v>261.8566987211388</v>
      </c>
      <c r="M42">
        <v>14.113110198300282</v>
      </c>
      <c r="N42">
        <v>36.241657296954308</v>
      </c>
      <c r="O42">
        <v>0</v>
      </c>
      <c r="P42">
        <v>42.74248945459928</v>
      </c>
      <c r="Q42">
        <v>2.0612755298651253</v>
      </c>
      <c r="R42">
        <v>3.9978734177215194</v>
      </c>
      <c r="S42">
        <v>2.9975187969924817</v>
      </c>
      <c r="T42">
        <v>0</v>
      </c>
      <c r="U42">
        <v>53.525101178694861</v>
      </c>
      <c r="V42">
        <v>2</v>
      </c>
      <c r="W42">
        <v>1.9995396419437339</v>
      </c>
      <c r="X42">
        <v>16.99999991294893</v>
      </c>
      <c r="Y42">
        <v>0</v>
      </c>
      <c r="Z42">
        <v>2.0107058400000004</v>
      </c>
      <c r="AA42">
        <v>0</v>
      </c>
      <c r="AB42">
        <v>4.0078511199999998</v>
      </c>
      <c r="AC42">
        <v>2.5394142799999999</v>
      </c>
      <c r="AD42">
        <v>11.226333560000002</v>
      </c>
      <c r="AE42">
        <v>15.167135380800001</v>
      </c>
      <c r="AF42">
        <v>8.7724999999999991</v>
      </c>
      <c r="AG42">
        <v>12.123508800000002</v>
      </c>
      <c r="AH42">
        <v>28.705312479999996</v>
      </c>
      <c r="AI42">
        <v>5.8583459999999992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8.8395216000000012</v>
      </c>
      <c r="AP42">
        <v>3.5370971999999998</v>
      </c>
      <c r="AQ42">
        <v>14.323529999999998</v>
      </c>
      <c r="AR42">
        <v>8.8063871999999996</v>
      </c>
      <c r="AS42">
        <v>4.9524883199999996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17.123294092554858</v>
      </c>
      <c r="BB42">
        <f t="shared" si="0"/>
        <v>553.65318736848826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1.3711203982555604</v>
      </c>
      <c r="L43">
        <v>261.8566987211388</v>
      </c>
      <c r="M43">
        <v>14.113110198300282</v>
      </c>
      <c r="N43">
        <v>36.241657296954308</v>
      </c>
      <c r="O43">
        <v>0</v>
      </c>
      <c r="P43">
        <v>42.74248945459928</v>
      </c>
      <c r="Q43">
        <v>6.6933764705882357</v>
      </c>
      <c r="R43">
        <v>13.010841480536056</v>
      </c>
      <c r="S43">
        <v>8.093278564206269</v>
      </c>
      <c r="T43">
        <v>0</v>
      </c>
      <c r="U43">
        <v>53.525101178694861</v>
      </c>
      <c r="V43">
        <v>6.3599999999999994</v>
      </c>
      <c r="W43">
        <v>10.681246153846152</v>
      </c>
      <c r="X43">
        <v>45.257731810345952</v>
      </c>
      <c r="Y43">
        <v>0</v>
      </c>
      <c r="Z43">
        <v>2.0107058400000004</v>
      </c>
      <c r="AA43">
        <v>0</v>
      </c>
      <c r="AB43">
        <v>4.0078511199999998</v>
      </c>
      <c r="AC43">
        <v>2.5394142799999999</v>
      </c>
      <c r="AD43">
        <v>11.226333560000002</v>
      </c>
      <c r="AE43">
        <v>15.167135380800001</v>
      </c>
      <c r="AF43">
        <v>8.7724999999999991</v>
      </c>
      <c r="AG43">
        <v>12.123508800000002</v>
      </c>
      <c r="AH43">
        <v>28.705312479999996</v>
      </c>
      <c r="AI43">
        <v>5.8583459999999992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8.8395216000000012</v>
      </c>
      <c r="AP43">
        <v>3.5370971999999998</v>
      </c>
      <c r="AQ43">
        <v>9.5490199999999987</v>
      </c>
      <c r="AR43">
        <v>8.8063871999999996</v>
      </c>
      <c r="AS43">
        <v>4.9524883199999996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18.781267908893689</v>
      </c>
      <c r="BB43">
        <f t="shared" si="0"/>
        <v>607.26100559937208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1.3711197466422469</v>
      </c>
      <c r="L44">
        <v>261.8566987211388</v>
      </c>
      <c r="M44">
        <v>14.113110198300282</v>
      </c>
      <c r="N44">
        <v>36.241657296954308</v>
      </c>
      <c r="O44">
        <v>0</v>
      </c>
      <c r="P44">
        <v>42.74248945459928</v>
      </c>
      <c r="Q44">
        <v>6.6933764705882357</v>
      </c>
      <c r="R44">
        <v>13.010841480536056</v>
      </c>
      <c r="S44">
        <v>8.093278564206269</v>
      </c>
      <c r="T44">
        <v>0</v>
      </c>
      <c r="U44">
        <v>53.525101178694861</v>
      </c>
      <c r="V44">
        <v>6.3599999999999994</v>
      </c>
      <c r="W44">
        <v>10.681246153846152</v>
      </c>
      <c r="X44">
        <v>45.257731810345952</v>
      </c>
      <c r="Y44">
        <v>0</v>
      </c>
      <c r="Z44">
        <v>2.0107058400000004</v>
      </c>
      <c r="AA44">
        <v>0</v>
      </c>
      <c r="AB44">
        <v>4.0078511199999998</v>
      </c>
      <c r="AC44">
        <v>2.5394142799999999</v>
      </c>
      <c r="AD44">
        <v>11.226333560000002</v>
      </c>
      <c r="AE44">
        <v>15.167135380800001</v>
      </c>
      <c r="AF44">
        <v>8.7724999999999991</v>
      </c>
      <c r="AG44">
        <v>12.123508800000002</v>
      </c>
      <c r="AH44">
        <v>28.705312479999996</v>
      </c>
      <c r="AI44">
        <v>5.8583459999999992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8.8395216000000012</v>
      </c>
      <c r="AP44">
        <v>3.5370971999999998</v>
      </c>
      <c r="AQ44">
        <v>9.5490199999999987</v>
      </c>
      <c r="AR44">
        <v>8.8063871999999996</v>
      </c>
      <c r="AS44">
        <v>9.9875181120000001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18.932318726501158</v>
      </c>
      <c r="BB44">
        <f t="shared" si="0"/>
        <v>612.14498392215125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3.0001571623269183</v>
      </c>
      <c r="L45">
        <v>261.8566987211388</v>
      </c>
      <c r="M45">
        <v>14.113110198300282</v>
      </c>
      <c r="N45">
        <v>36.241657296954308</v>
      </c>
      <c r="O45">
        <v>0</v>
      </c>
      <c r="P45">
        <v>42.74248945459928</v>
      </c>
      <c r="Q45">
        <v>6.6933764705882357</v>
      </c>
      <c r="R45">
        <v>13.412371013783549</v>
      </c>
      <c r="S45">
        <v>8.093278564206269</v>
      </c>
      <c r="T45">
        <v>0</v>
      </c>
      <c r="U45">
        <v>53.525101178694861</v>
      </c>
      <c r="V45">
        <v>6.3599999999999994</v>
      </c>
      <c r="W45">
        <v>10.681246153846152</v>
      </c>
      <c r="X45">
        <v>45.257731810345952</v>
      </c>
      <c r="Y45">
        <v>0</v>
      </c>
      <c r="Z45">
        <v>2.0107058400000004</v>
      </c>
      <c r="AA45">
        <v>0</v>
      </c>
      <c r="AB45">
        <v>4.0078511199999998</v>
      </c>
      <c r="AC45">
        <v>2.5394142799999999</v>
      </c>
      <c r="AD45">
        <v>11.226333560000002</v>
      </c>
      <c r="AE45">
        <v>15.167135380800001</v>
      </c>
      <c r="AF45">
        <v>8.7724999999999991</v>
      </c>
      <c r="AG45">
        <v>12.123508800000002</v>
      </c>
      <c r="AH45">
        <v>28.705312479999996</v>
      </c>
      <c r="AI45">
        <v>0.97639100000000023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8.8395216000000012</v>
      </c>
      <c r="AP45">
        <v>3.5370971999999998</v>
      </c>
      <c r="AQ45">
        <v>9.5490199999999987</v>
      </c>
      <c r="AR45">
        <v>16.257945599999996</v>
      </c>
      <c r="AS45">
        <v>9.9875181120000001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19.070323707409699</v>
      </c>
      <c r="BB45">
        <f t="shared" si="0"/>
        <v>616.6071492901749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3.0002735572585566</v>
      </c>
      <c r="L46">
        <v>261.8566987211388</v>
      </c>
      <c r="M46">
        <v>14.113110198300282</v>
      </c>
      <c r="N46">
        <v>36.241657296954308</v>
      </c>
      <c r="O46">
        <v>0</v>
      </c>
      <c r="P46">
        <v>42.74248945459928</v>
      </c>
      <c r="Q46">
        <v>6.6933764705882357</v>
      </c>
      <c r="R46">
        <v>13.412371013783549</v>
      </c>
      <c r="S46">
        <v>8.093278564206269</v>
      </c>
      <c r="T46">
        <v>0</v>
      </c>
      <c r="U46">
        <v>53.525101178694861</v>
      </c>
      <c r="V46">
        <v>6.3599999999999994</v>
      </c>
      <c r="W46">
        <v>10.681246153846152</v>
      </c>
      <c r="X46">
        <v>45.257731810345952</v>
      </c>
      <c r="Y46">
        <v>0</v>
      </c>
      <c r="Z46">
        <v>2.0107058400000004</v>
      </c>
      <c r="AA46">
        <v>0</v>
      </c>
      <c r="AB46">
        <v>4.0078511199999998</v>
      </c>
      <c r="AC46">
        <v>2.5394142799999999</v>
      </c>
      <c r="AD46">
        <v>11.226333560000002</v>
      </c>
      <c r="AE46">
        <v>15.167135380800001</v>
      </c>
      <c r="AF46">
        <v>8.7724999999999991</v>
      </c>
      <c r="AG46">
        <v>12.123508800000002</v>
      </c>
      <c r="AH46">
        <v>28.705312479999996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8.8395216000000012</v>
      </c>
      <c r="AP46">
        <v>3.5370971999999998</v>
      </c>
      <c r="AQ46">
        <v>9.5490199999999987</v>
      </c>
      <c r="AR46">
        <v>16.257945599999996</v>
      </c>
      <c r="AS46">
        <v>9.9875181120000001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19.041035474579431</v>
      </c>
      <c r="BB46">
        <f t="shared" si="0"/>
        <v>615.66016291793676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3.0411958900706129</v>
      </c>
      <c r="L47">
        <v>261.85875041787574</v>
      </c>
      <c r="M47">
        <v>14.113402061855671</v>
      </c>
      <c r="N47">
        <v>36.240671641791039</v>
      </c>
      <c r="O47">
        <v>0</v>
      </c>
      <c r="P47">
        <v>42.74248945459928</v>
      </c>
      <c r="Q47">
        <v>6.6933764705882357</v>
      </c>
      <c r="R47">
        <v>13.010841480536056</v>
      </c>
      <c r="S47">
        <v>8.093278564206269</v>
      </c>
      <c r="T47">
        <v>0</v>
      </c>
      <c r="U47">
        <v>53.525101178694861</v>
      </c>
      <c r="V47">
        <v>6.3599999999999994</v>
      </c>
      <c r="W47">
        <v>10.681246153846152</v>
      </c>
      <c r="X47">
        <v>45.257731810345952</v>
      </c>
      <c r="Y47">
        <v>0</v>
      </c>
      <c r="Z47">
        <v>2.0107058400000004</v>
      </c>
      <c r="AA47">
        <v>0</v>
      </c>
      <c r="AB47">
        <v>4.0078511199999998</v>
      </c>
      <c r="AC47">
        <v>2.5394142799999999</v>
      </c>
      <c r="AD47">
        <v>11.226333560000002</v>
      </c>
      <c r="AE47">
        <v>15.167135380800001</v>
      </c>
      <c r="AF47">
        <v>8.7724999999999991</v>
      </c>
      <c r="AG47">
        <v>12.123508800000002</v>
      </c>
      <c r="AH47">
        <v>28.705312479999996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8.8395216000000012</v>
      </c>
      <c r="AP47">
        <v>3.5370971999999998</v>
      </c>
      <c r="AQ47">
        <v>9.5490199999999987</v>
      </c>
      <c r="AR47">
        <v>8.8063871999999996</v>
      </c>
      <c r="AS47">
        <v>9.9875181120000001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18.806711373872496</v>
      </c>
      <c r="BB47">
        <f t="shared" si="0"/>
        <v>608.08367932333738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3.0411481084379357</v>
      </c>
      <c r="L48">
        <v>261.85875041787574</v>
      </c>
      <c r="M48">
        <v>14.113402061855671</v>
      </c>
      <c r="N48">
        <v>36.240671641791039</v>
      </c>
      <c r="O48">
        <v>0</v>
      </c>
      <c r="P48">
        <v>42.74248945459928</v>
      </c>
      <c r="Q48">
        <v>6.6933764705882357</v>
      </c>
      <c r="R48">
        <v>13.010841480536056</v>
      </c>
      <c r="S48">
        <v>8.093278564206269</v>
      </c>
      <c r="T48">
        <v>0</v>
      </c>
      <c r="U48">
        <v>53.525101178694861</v>
      </c>
      <c r="V48">
        <v>6.3599999999999994</v>
      </c>
      <c r="W48">
        <v>10.681246153846152</v>
      </c>
      <c r="X48">
        <v>45.257731810345952</v>
      </c>
      <c r="Y48">
        <v>0</v>
      </c>
      <c r="Z48">
        <v>2.0107058400000004</v>
      </c>
      <c r="AA48">
        <v>0</v>
      </c>
      <c r="AB48">
        <v>4.0078511199999998</v>
      </c>
      <c r="AC48">
        <v>2.5394142799999999</v>
      </c>
      <c r="AD48">
        <v>11.226333560000002</v>
      </c>
      <c r="AE48">
        <v>15.167135380800001</v>
      </c>
      <c r="AF48">
        <v>8.7724999999999991</v>
      </c>
      <c r="AG48">
        <v>12.123508800000002</v>
      </c>
      <c r="AH48">
        <v>28.705312479999996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8.8395216000000012</v>
      </c>
      <c r="AP48">
        <v>3.5370971999999998</v>
      </c>
      <c r="AQ48">
        <v>9.5490199999999987</v>
      </c>
      <c r="AR48">
        <v>8.8063871999999996</v>
      </c>
      <c r="AS48">
        <v>6.6033177599999995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18.70518397759438</v>
      </c>
      <c r="BB48">
        <f t="shared" si="0"/>
        <v>604.80095858598281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3.0411958900706129</v>
      </c>
      <c r="L49">
        <v>253.99778239402698</v>
      </c>
      <c r="M49">
        <v>14.113402061855671</v>
      </c>
      <c r="N49">
        <v>36.240671641791039</v>
      </c>
      <c r="O49">
        <v>0</v>
      </c>
      <c r="P49">
        <v>42.74248945459928</v>
      </c>
      <c r="Q49">
        <v>6.6933764705882357</v>
      </c>
      <c r="R49">
        <v>13.010841480536056</v>
      </c>
      <c r="S49">
        <v>8.093278564206269</v>
      </c>
      <c r="T49">
        <v>0</v>
      </c>
      <c r="U49">
        <v>53.525101178694861</v>
      </c>
      <c r="V49">
        <v>6.3599999999999994</v>
      </c>
      <c r="W49">
        <v>10.681246153846152</v>
      </c>
      <c r="X49">
        <v>45.257731810345952</v>
      </c>
      <c r="Y49">
        <v>0</v>
      </c>
      <c r="Z49">
        <v>2.0107058400000004</v>
      </c>
      <c r="AA49">
        <v>0</v>
      </c>
      <c r="AB49">
        <v>4.0078511199999998</v>
      </c>
      <c r="AC49">
        <v>2.5394142799999999</v>
      </c>
      <c r="AD49">
        <v>11.226333560000002</v>
      </c>
      <c r="AE49">
        <v>15.167135380800001</v>
      </c>
      <c r="AF49">
        <v>8.7724999999999991</v>
      </c>
      <c r="AG49">
        <v>12.123508800000002</v>
      </c>
      <c r="AH49">
        <v>28.705312479999996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8.8395216000000012</v>
      </c>
      <c r="AP49">
        <v>3.5370971999999998</v>
      </c>
      <c r="AQ49">
        <v>9.5490199999999987</v>
      </c>
      <c r="AR49">
        <v>8.8063871999999996</v>
      </c>
      <c r="AS49">
        <v>4.8699468479999997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18.417355561195592</v>
      </c>
      <c r="BB49">
        <f t="shared" si="0"/>
        <v>595.49449584816557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3.0411185621513246</v>
      </c>
      <c r="L50">
        <v>253.99778239402698</v>
      </c>
      <c r="M50">
        <v>14.113402061855671</v>
      </c>
      <c r="N50">
        <v>36.240671641791039</v>
      </c>
      <c r="O50">
        <v>0</v>
      </c>
      <c r="P50">
        <v>42.74248945459928</v>
      </c>
      <c r="Q50">
        <v>6.6933764705882357</v>
      </c>
      <c r="R50">
        <v>13.010841480536056</v>
      </c>
      <c r="S50">
        <v>8.093278564206269</v>
      </c>
      <c r="T50">
        <v>0</v>
      </c>
      <c r="U50">
        <v>53.525101178694861</v>
      </c>
      <c r="V50">
        <v>6.3599999999999994</v>
      </c>
      <c r="W50">
        <v>10.681246153846152</v>
      </c>
      <c r="X50">
        <v>45.257731810345952</v>
      </c>
      <c r="Y50">
        <v>0</v>
      </c>
      <c r="Z50">
        <v>2.0107058400000004</v>
      </c>
      <c r="AA50">
        <v>0</v>
      </c>
      <c r="AB50">
        <v>4.0078511199999998</v>
      </c>
      <c r="AC50">
        <v>2.5394142799999999</v>
      </c>
      <c r="AD50">
        <v>11.226333560000002</v>
      </c>
      <c r="AE50">
        <v>15.167135380800001</v>
      </c>
      <c r="AF50">
        <v>8.7724999999999991</v>
      </c>
      <c r="AG50">
        <v>12.123508800000002</v>
      </c>
      <c r="AH50">
        <v>28.705312479999996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8.8395216000000012</v>
      </c>
      <c r="AP50">
        <v>3.5370971999999998</v>
      </c>
      <c r="AQ50">
        <v>9.5490199999999987</v>
      </c>
      <c r="AR50">
        <v>8.8063871999999996</v>
      </c>
      <c r="AS50">
        <v>4.8699468479999997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18.41735323981483</v>
      </c>
      <c r="BB50">
        <f t="shared" si="0"/>
        <v>595.49442084162706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2.948342279577655</v>
      </c>
      <c r="L51">
        <v>253.99778239402698</v>
      </c>
      <c r="M51">
        <v>14.113402061855671</v>
      </c>
      <c r="N51">
        <v>36.240671641791039</v>
      </c>
      <c r="O51">
        <v>0</v>
      </c>
      <c r="P51">
        <v>42.74248945459928</v>
      </c>
      <c r="Q51">
        <v>6.6933764705882357</v>
      </c>
      <c r="R51">
        <v>13.058810423761118</v>
      </c>
      <c r="S51">
        <v>8.093278564206269</v>
      </c>
      <c r="T51">
        <v>0</v>
      </c>
      <c r="U51">
        <v>53.525101178694861</v>
      </c>
      <c r="V51">
        <v>6.3599999999999994</v>
      </c>
      <c r="W51">
        <v>10.681246153846152</v>
      </c>
      <c r="X51">
        <v>45.257731810345952</v>
      </c>
      <c r="Y51">
        <v>0</v>
      </c>
      <c r="Z51">
        <v>0</v>
      </c>
      <c r="AA51">
        <v>0</v>
      </c>
      <c r="AB51">
        <v>3.0672330000000008</v>
      </c>
      <c r="AC51">
        <v>2.5394142799999999</v>
      </c>
      <c r="AD51">
        <v>11.226333560000002</v>
      </c>
      <c r="AE51">
        <v>15.167135380800001</v>
      </c>
      <c r="AF51">
        <v>8.7724999999999991</v>
      </c>
      <c r="AG51">
        <v>12.123508800000002</v>
      </c>
      <c r="AH51">
        <v>28.705312479999996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8.8395216000000012</v>
      </c>
      <c r="AP51">
        <v>3.5370971999999998</v>
      </c>
      <c r="AQ51">
        <v>9.5490199999999987</v>
      </c>
      <c r="AR51">
        <v>8.1289727999999979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18.307147164867885</v>
      </c>
      <c r="BB51">
        <f t="shared" si="0"/>
        <v>591.93108121722537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2.948342279577655</v>
      </c>
      <c r="L52">
        <v>253.99778239402698</v>
      </c>
      <c r="M52">
        <v>14.113402061855671</v>
      </c>
      <c r="N52">
        <v>36.240671641791039</v>
      </c>
      <c r="O52">
        <v>0</v>
      </c>
      <c r="P52">
        <v>42.74248945459928</v>
      </c>
      <c r="Q52">
        <v>6.6933764705882357</v>
      </c>
      <c r="R52">
        <v>13.058810423761118</v>
      </c>
      <c r="S52">
        <v>8.093278564206269</v>
      </c>
      <c r="T52">
        <v>0</v>
      </c>
      <c r="U52">
        <v>53.525101178694861</v>
      </c>
      <c r="V52">
        <v>6.3599999999999994</v>
      </c>
      <c r="W52">
        <v>10.681246153846152</v>
      </c>
      <c r="X52">
        <v>45.257731810345952</v>
      </c>
      <c r="Y52">
        <v>0</v>
      </c>
      <c r="Z52">
        <v>0</v>
      </c>
      <c r="AA52">
        <v>0</v>
      </c>
      <c r="AB52">
        <v>3.0672330000000008</v>
      </c>
      <c r="AC52">
        <v>2.5394142799999999</v>
      </c>
      <c r="AD52">
        <v>11.226333560000002</v>
      </c>
      <c r="AE52">
        <v>15.167135380800001</v>
      </c>
      <c r="AF52">
        <v>8.7724999999999991</v>
      </c>
      <c r="AG52">
        <v>12.123508800000002</v>
      </c>
      <c r="AH52">
        <v>28.705312479999996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8.8395216000000012</v>
      </c>
      <c r="AP52">
        <v>3.5370971999999998</v>
      </c>
      <c r="AQ52">
        <v>9.5490199999999987</v>
      </c>
      <c r="AR52">
        <v>8.1289727999999979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18.307147164867885</v>
      </c>
      <c r="BB52">
        <f t="shared" si="0"/>
        <v>591.93108121722537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2.9691107887046169</v>
      </c>
      <c r="L53">
        <v>261.85875041787574</v>
      </c>
      <c r="M53">
        <v>14.113402061855671</v>
      </c>
      <c r="N53">
        <v>36.240671641791039</v>
      </c>
      <c r="O53">
        <v>0</v>
      </c>
      <c r="P53">
        <v>42.74248945459928</v>
      </c>
      <c r="Q53">
        <v>6.6933764705882357</v>
      </c>
      <c r="R53">
        <v>13.058810423761118</v>
      </c>
      <c r="S53">
        <v>8.093278564206269</v>
      </c>
      <c r="T53">
        <v>0</v>
      </c>
      <c r="U53">
        <v>53.525101178694861</v>
      </c>
      <c r="V53">
        <v>6.3599999999999994</v>
      </c>
      <c r="W53">
        <v>10.679784582441114</v>
      </c>
      <c r="X53">
        <v>45.257731810345952</v>
      </c>
      <c r="Y53">
        <v>0</v>
      </c>
      <c r="Z53">
        <v>0</v>
      </c>
      <c r="AA53">
        <v>0</v>
      </c>
      <c r="AB53">
        <v>3.0672330000000008</v>
      </c>
      <c r="AC53">
        <v>2.5394142799999999</v>
      </c>
      <c r="AD53">
        <v>11.226333560000002</v>
      </c>
      <c r="AE53">
        <v>15.167135380800001</v>
      </c>
      <c r="AF53">
        <v>8.7724999999999991</v>
      </c>
      <c r="AG53">
        <v>12.123508800000002</v>
      </c>
      <c r="AH53">
        <v>28.705312479999996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8.8395216000000012</v>
      </c>
      <c r="AP53">
        <v>3.5370971999999998</v>
      </c>
      <c r="AQ53">
        <v>9.5490199999999987</v>
      </c>
      <c r="AR53">
        <v>8.1289727999999979</v>
      </c>
      <c r="AS53">
        <v>4.8699468479999997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18.54355517357461</v>
      </c>
      <c r="BB53">
        <f t="shared" si="0"/>
        <v>599.57494817008944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2.9691951954105411</v>
      </c>
      <c r="L54">
        <v>261.85875041787574</v>
      </c>
      <c r="M54">
        <v>14.113402061855671</v>
      </c>
      <c r="N54">
        <v>36.240671641791039</v>
      </c>
      <c r="O54">
        <v>0</v>
      </c>
      <c r="P54">
        <v>42.74248945459928</v>
      </c>
      <c r="Q54">
        <v>6.6933764705882357</v>
      </c>
      <c r="R54">
        <v>13.007871184293858</v>
      </c>
      <c r="S54">
        <v>8.347663992366412</v>
      </c>
      <c r="T54">
        <v>0</v>
      </c>
      <c r="U54">
        <v>53.525101178694861</v>
      </c>
      <c r="V54">
        <v>6.3599999999999994</v>
      </c>
      <c r="W54">
        <v>10.679784582441114</v>
      </c>
      <c r="X54">
        <v>45.257731810345952</v>
      </c>
      <c r="Y54">
        <v>0</v>
      </c>
      <c r="Z54">
        <v>0</v>
      </c>
      <c r="AA54">
        <v>0</v>
      </c>
      <c r="AB54">
        <v>3.0672330000000008</v>
      </c>
      <c r="AC54">
        <v>2.7347538399999998</v>
      </c>
      <c r="AD54">
        <v>11.226333560000002</v>
      </c>
      <c r="AE54">
        <v>15.167135380800001</v>
      </c>
      <c r="AF54">
        <v>8.7724999999999991</v>
      </c>
      <c r="AG54">
        <v>12.123508800000002</v>
      </c>
      <c r="AH54">
        <v>28.705312479999996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8.8395216000000012</v>
      </c>
      <c r="AP54">
        <v>3.5370971999999998</v>
      </c>
      <c r="AQ54">
        <v>9.5490199999999987</v>
      </c>
      <c r="AR54">
        <v>8.1289727999999979</v>
      </c>
      <c r="AS54">
        <v>4.8699468479999997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18.555520791537958</v>
      </c>
      <c r="BB54">
        <f t="shared" si="0"/>
        <v>599.96185270752471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3.0413059828352358</v>
      </c>
      <c r="L55">
        <v>261.85875041787574</v>
      </c>
      <c r="M55">
        <v>14.113402061855671</v>
      </c>
      <c r="N55">
        <v>36.240671641791039</v>
      </c>
      <c r="O55">
        <v>0</v>
      </c>
      <c r="P55">
        <v>42.74248945459928</v>
      </c>
      <c r="Q55">
        <v>6.6933764705882357</v>
      </c>
      <c r="R55">
        <v>13.002787740693195</v>
      </c>
      <c r="S55">
        <v>8.35051573102362</v>
      </c>
      <c r="T55">
        <v>0</v>
      </c>
      <c r="U55">
        <v>53.525101178694861</v>
      </c>
      <c r="V55">
        <v>6.3599999999999994</v>
      </c>
      <c r="W55">
        <v>10.679784582441114</v>
      </c>
      <c r="X55">
        <v>45.257731810345952</v>
      </c>
      <c r="Y55">
        <v>0</v>
      </c>
      <c r="Z55">
        <v>0</v>
      </c>
      <c r="AA55">
        <v>0</v>
      </c>
      <c r="AB55">
        <v>3.0672330000000008</v>
      </c>
      <c r="AC55">
        <v>2.9691613119999998</v>
      </c>
      <c r="AD55">
        <v>11.226333560000002</v>
      </c>
      <c r="AE55">
        <v>15.167135380800001</v>
      </c>
      <c r="AF55">
        <v>8.7724999999999991</v>
      </c>
      <c r="AG55">
        <v>12.123508800000002</v>
      </c>
      <c r="AH55">
        <v>28.705312479999996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8.8395216000000012</v>
      </c>
      <c r="AP55">
        <v>3.5370971999999998</v>
      </c>
      <c r="AQ55">
        <v>9.5490199999999987</v>
      </c>
      <c r="AR55">
        <v>8.1289727999999979</v>
      </c>
      <c r="AS55">
        <v>4.8699468479999997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18.564649771415176</v>
      </c>
      <c r="BB55">
        <f t="shared" si="0"/>
        <v>600.25701028212882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3.0412200243944945</v>
      </c>
      <c r="L56">
        <v>261.85875041787574</v>
      </c>
      <c r="M56">
        <v>14.113402061855671</v>
      </c>
      <c r="N56">
        <v>36.240671641791039</v>
      </c>
      <c r="O56">
        <v>0</v>
      </c>
      <c r="P56">
        <v>42.74248945459928</v>
      </c>
      <c r="Q56">
        <v>6.6933764705882357</v>
      </c>
      <c r="R56">
        <v>13.002787740693195</v>
      </c>
      <c r="S56">
        <v>8.35051573102362</v>
      </c>
      <c r="T56">
        <v>0</v>
      </c>
      <c r="U56">
        <v>53.525101178694861</v>
      </c>
      <c r="V56">
        <v>6.3599999999999994</v>
      </c>
      <c r="W56">
        <v>10.679784582441114</v>
      </c>
      <c r="X56">
        <v>45.257731810345952</v>
      </c>
      <c r="Y56">
        <v>0</v>
      </c>
      <c r="Z56">
        <v>0</v>
      </c>
      <c r="AA56">
        <v>0</v>
      </c>
      <c r="AB56">
        <v>3.0672330000000008</v>
      </c>
      <c r="AC56">
        <v>2.9691613119999998</v>
      </c>
      <c r="AD56">
        <v>11.226333560000002</v>
      </c>
      <c r="AE56">
        <v>15.167135380800001</v>
      </c>
      <c r="AF56">
        <v>8.7724999999999991</v>
      </c>
      <c r="AG56">
        <v>12.123508800000002</v>
      </c>
      <c r="AH56">
        <v>28.705312479999996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8.8395216000000012</v>
      </c>
      <c r="AP56">
        <v>3.5370971999999998</v>
      </c>
      <c r="AQ56">
        <v>9.5490199999999987</v>
      </c>
      <c r="AR56">
        <v>8.1289727999999979</v>
      </c>
      <c r="AS56">
        <v>4.8699468479999997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18.564647193947046</v>
      </c>
      <c r="BB56">
        <f t="shared" si="0"/>
        <v>600.25692690115613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3.0413059828352358</v>
      </c>
      <c r="L57">
        <v>261.85875041787574</v>
      </c>
      <c r="M57">
        <v>14.113402061855671</v>
      </c>
      <c r="N57">
        <v>36.240671641791039</v>
      </c>
      <c r="O57">
        <v>0</v>
      </c>
      <c r="P57">
        <v>42.74248945459928</v>
      </c>
      <c r="Q57">
        <v>6.6933764705882357</v>
      </c>
      <c r="R57">
        <v>13.002787740693195</v>
      </c>
      <c r="S57">
        <v>8.35051573102362</v>
      </c>
      <c r="T57">
        <v>0</v>
      </c>
      <c r="U57">
        <v>53.525101178694861</v>
      </c>
      <c r="V57">
        <v>6.3599999999999994</v>
      </c>
      <c r="W57">
        <v>10.679784582441114</v>
      </c>
      <c r="X57">
        <v>45.257731810345952</v>
      </c>
      <c r="Y57">
        <v>0</v>
      </c>
      <c r="Z57">
        <v>0</v>
      </c>
      <c r="AA57">
        <v>0</v>
      </c>
      <c r="AB57">
        <v>3.0672330000000008</v>
      </c>
      <c r="AC57">
        <v>2.9691613119999998</v>
      </c>
      <c r="AD57">
        <v>11.226333560000002</v>
      </c>
      <c r="AE57">
        <v>15.167135380800001</v>
      </c>
      <c r="AF57">
        <v>8.7724999999999991</v>
      </c>
      <c r="AG57">
        <v>12.123508800000002</v>
      </c>
      <c r="AH57">
        <v>28.705312479999996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0.80345999999999995</v>
      </c>
      <c r="AO57">
        <v>8.8395216000000012</v>
      </c>
      <c r="AP57">
        <v>3.5370971999999998</v>
      </c>
      <c r="AQ57">
        <v>9.5490199999999987</v>
      </c>
      <c r="AR57">
        <v>8.1289727999999979</v>
      </c>
      <c r="AS57">
        <v>4.8699468479999997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18.588753771415178</v>
      </c>
      <c r="BB57">
        <f t="shared" si="0"/>
        <v>601.03636628212871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3.0412200243944945</v>
      </c>
      <c r="L58">
        <v>261.85875041787574</v>
      </c>
      <c r="M58">
        <v>14.113402061855671</v>
      </c>
      <c r="N58">
        <v>36.240671641791039</v>
      </c>
      <c r="O58">
        <v>0</v>
      </c>
      <c r="P58">
        <v>42.74248945459928</v>
      </c>
      <c r="Q58">
        <v>6.6933764705882357</v>
      </c>
      <c r="R58">
        <v>13.002787740693195</v>
      </c>
      <c r="S58">
        <v>8.35051573102362</v>
      </c>
      <c r="T58">
        <v>0</v>
      </c>
      <c r="U58">
        <v>53.525101178694861</v>
      </c>
      <c r="V58">
        <v>6.3599999999999994</v>
      </c>
      <c r="W58">
        <v>10.679784582441114</v>
      </c>
      <c r="X58">
        <v>45.257731810345952</v>
      </c>
      <c r="Y58">
        <v>0</v>
      </c>
      <c r="Z58">
        <v>0</v>
      </c>
      <c r="AA58">
        <v>0</v>
      </c>
      <c r="AB58">
        <v>3.0672330000000008</v>
      </c>
      <c r="AC58">
        <v>2.9691613119999998</v>
      </c>
      <c r="AD58">
        <v>11.226333560000002</v>
      </c>
      <c r="AE58">
        <v>15.167135380800001</v>
      </c>
      <c r="AF58">
        <v>8.7724999999999991</v>
      </c>
      <c r="AG58">
        <v>12.123508800000002</v>
      </c>
      <c r="AH58">
        <v>32.48232728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0.80345999999999995</v>
      </c>
      <c r="AO58">
        <v>8.8395216000000012</v>
      </c>
      <c r="AP58">
        <v>3.5370971999999998</v>
      </c>
      <c r="AQ58">
        <v>14.323529999999998</v>
      </c>
      <c r="AR58">
        <v>8.1289727999999979</v>
      </c>
      <c r="AS58">
        <v>4.8699468479999997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18.845296937947047</v>
      </c>
      <c r="BB58">
        <f t="shared" si="0"/>
        <v>609.33126195715613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3.0413059828352358</v>
      </c>
      <c r="L59">
        <v>303.99768402248731</v>
      </c>
      <c r="M59">
        <v>14.113402061855671</v>
      </c>
      <c r="N59">
        <v>36.240671641791039</v>
      </c>
      <c r="O59">
        <v>0</v>
      </c>
      <c r="P59">
        <v>42.74248945459928</v>
      </c>
      <c r="Q59">
        <v>6.6933764705882357</v>
      </c>
      <c r="R59">
        <v>13.002787740693195</v>
      </c>
      <c r="S59">
        <v>8.35051573102362</v>
      </c>
      <c r="T59">
        <v>0</v>
      </c>
      <c r="U59">
        <v>53.525101178694861</v>
      </c>
      <c r="V59">
        <v>6.3599999999999994</v>
      </c>
      <c r="W59">
        <v>10.679784582441114</v>
      </c>
      <c r="X59">
        <v>45.257731810345952</v>
      </c>
      <c r="Y59">
        <v>0</v>
      </c>
      <c r="Z59">
        <v>0</v>
      </c>
      <c r="AA59">
        <v>0</v>
      </c>
      <c r="AB59">
        <v>3.0672330000000008</v>
      </c>
      <c r="AC59">
        <v>2.9691613119999998</v>
      </c>
      <c r="AD59">
        <v>11.226333560000002</v>
      </c>
      <c r="AE59">
        <v>15.167135380800001</v>
      </c>
      <c r="AF59">
        <v>8.7724999999999991</v>
      </c>
      <c r="AG59">
        <v>12.123508800000002</v>
      </c>
      <c r="AH59">
        <v>35.881640599999997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0.80345999999999995</v>
      </c>
      <c r="AO59">
        <v>8.8395216000000012</v>
      </c>
      <c r="AP59">
        <v>3.5370971999999998</v>
      </c>
      <c r="AQ59">
        <v>14.323529999999998</v>
      </c>
      <c r="AR59">
        <v>10.161216</v>
      </c>
      <c r="AS59">
        <v>9.9875181120000001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20.425941477592147</v>
      </c>
      <c r="BB59">
        <f t="shared" si="0"/>
        <v>660.4387647645633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3.0412200243944945</v>
      </c>
      <c r="L60">
        <v>353.99760788517108</v>
      </c>
      <c r="M60">
        <v>14.113402061855671</v>
      </c>
      <c r="N60">
        <v>36.240671641791039</v>
      </c>
      <c r="O60">
        <v>0</v>
      </c>
      <c r="P60">
        <v>42.74248945459928</v>
      </c>
      <c r="Q60">
        <v>6.6933764705882357</v>
      </c>
      <c r="R60">
        <v>13.002787740693195</v>
      </c>
      <c r="S60">
        <v>8.35051573102362</v>
      </c>
      <c r="T60">
        <v>0</v>
      </c>
      <c r="U60">
        <v>53.525101178694861</v>
      </c>
      <c r="V60">
        <v>6.3599999999999994</v>
      </c>
      <c r="W60">
        <v>10.679784582441114</v>
      </c>
      <c r="X60">
        <v>45.257731810345952</v>
      </c>
      <c r="Y60">
        <v>0</v>
      </c>
      <c r="Z60">
        <v>0</v>
      </c>
      <c r="AA60">
        <v>0</v>
      </c>
      <c r="AB60">
        <v>3.0672330000000008</v>
      </c>
      <c r="AC60">
        <v>2.9691613119999998</v>
      </c>
      <c r="AD60">
        <v>11.226333560000002</v>
      </c>
      <c r="AE60">
        <v>15.167135380800001</v>
      </c>
      <c r="AF60">
        <v>8.7724999999999991</v>
      </c>
      <c r="AG60">
        <v>12.123508800000002</v>
      </c>
      <c r="AH60">
        <v>35.881640599999997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0.80345999999999995</v>
      </c>
      <c r="AO60">
        <v>8.8395216000000012</v>
      </c>
      <c r="AP60">
        <v>3.5370971999999998</v>
      </c>
      <c r="AQ60">
        <v>14.323529999999998</v>
      </c>
      <c r="AR60">
        <v>10.161216</v>
      </c>
      <c r="AS60">
        <v>9.9875181120000001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21.925936616004527</v>
      </c>
      <c r="BB60">
        <f t="shared" si="0"/>
        <v>708.93860753039394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3.0413059828352358</v>
      </c>
      <c r="L61">
        <v>403.99754720931207</v>
      </c>
      <c r="M61">
        <v>14.113402061855671</v>
      </c>
      <c r="N61">
        <v>36.240671641791039</v>
      </c>
      <c r="O61">
        <v>0</v>
      </c>
      <c r="P61">
        <v>42.74248945459928</v>
      </c>
      <c r="Q61">
        <v>6.6933764705882357</v>
      </c>
      <c r="R61">
        <v>13.002787740693195</v>
      </c>
      <c r="S61">
        <v>8.35051573102362</v>
      </c>
      <c r="T61">
        <v>0</v>
      </c>
      <c r="U61">
        <v>53.525101178694861</v>
      </c>
      <c r="V61">
        <v>6.3605291886666668</v>
      </c>
      <c r="W61">
        <v>10.681662631762652</v>
      </c>
      <c r="X61">
        <v>45.257731867906109</v>
      </c>
      <c r="Y61">
        <v>0</v>
      </c>
      <c r="Z61">
        <v>2.0107058400000004</v>
      </c>
      <c r="AA61">
        <v>0</v>
      </c>
      <c r="AB61">
        <v>3.0672330000000008</v>
      </c>
      <c r="AC61">
        <v>2.9691613119999998</v>
      </c>
      <c r="AD61">
        <v>11.226333560000002</v>
      </c>
      <c r="AE61">
        <v>15.167135380800001</v>
      </c>
      <c r="AF61">
        <v>8.7724999999999991</v>
      </c>
      <c r="AG61">
        <v>12.123508800000002</v>
      </c>
      <c r="AH61">
        <v>35.881640599999997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0.80345999999999995</v>
      </c>
      <c r="AO61">
        <v>8.8395216000000012</v>
      </c>
      <c r="AP61">
        <v>3.5370971999999998</v>
      </c>
      <c r="AQ61">
        <v>14.323529999999998</v>
      </c>
      <c r="AR61">
        <v>10.161216</v>
      </c>
      <c r="AS61">
        <v>9.9875181120000001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23.486330763115525</v>
      </c>
      <c r="BB61">
        <f t="shared" si="0"/>
        <v>759.39135180141295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3.0412200243944945</v>
      </c>
      <c r="L62">
        <v>403.99754720931207</v>
      </c>
      <c r="M62">
        <v>14.113402061855671</v>
      </c>
      <c r="N62">
        <v>36.240671641791039</v>
      </c>
      <c r="O62">
        <v>0</v>
      </c>
      <c r="P62">
        <v>42.74248945459928</v>
      </c>
      <c r="Q62">
        <v>6.6933764705882357</v>
      </c>
      <c r="R62">
        <v>13.002787740693195</v>
      </c>
      <c r="S62">
        <v>8.35051573102362</v>
      </c>
      <c r="T62">
        <v>0</v>
      </c>
      <c r="U62">
        <v>53.525101178694861</v>
      </c>
      <c r="V62">
        <v>6.3605291886666668</v>
      </c>
      <c r="W62">
        <v>10.681662631762652</v>
      </c>
      <c r="X62">
        <v>45.257731867906109</v>
      </c>
      <c r="Y62">
        <v>0</v>
      </c>
      <c r="Z62">
        <v>2.0107058400000004</v>
      </c>
      <c r="AA62">
        <v>0</v>
      </c>
      <c r="AB62">
        <v>3.0672330000000008</v>
      </c>
      <c r="AC62">
        <v>2.9691613119999998</v>
      </c>
      <c r="AD62">
        <v>11.226333560000002</v>
      </c>
      <c r="AE62">
        <v>15.167135380800001</v>
      </c>
      <c r="AF62">
        <v>8.7724999999999991</v>
      </c>
      <c r="AG62">
        <v>12.123508800000002</v>
      </c>
      <c r="AH62">
        <v>35.881640599999997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0.80345999999999995</v>
      </c>
      <c r="AO62">
        <v>8.8395216000000012</v>
      </c>
      <c r="AP62">
        <v>3.5370971999999998</v>
      </c>
      <c r="AQ62">
        <v>14.323529999999998</v>
      </c>
      <c r="AR62">
        <v>10.161216</v>
      </c>
      <c r="AS62">
        <v>6.5207762879999995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23.382326053647382</v>
      </c>
      <c r="BB62">
        <f t="shared" si="0"/>
        <v>756.02852872844039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3.0413059828352358</v>
      </c>
      <c r="L63">
        <v>403.99754720931207</v>
      </c>
      <c r="M63">
        <v>14.113402061855671</v>
      </c>
      <c r="N63">
        <v>36.240671641791039</v>
      </c>
      <c r="O63">
        <v>0</v>
      </c>
      <c r="P63">
        <v>42.74248945459928</v>
      </c>
      <c r="Q63">
        <v>6.6933764705882357</v>
      </c>
      <c r="R63">
        <v>13.002787740693195</v>
      </c>
      <c r="S63">
        <v>8.35051573102362</v>
      </c>
      <c r="T63">
        <v>0</v>
      </c>
      <c r="U63">
        <v>53.525101178694861</v>
      </c>
      <c r="V63">
        <v>6.3605291886666668</v>
      </c>
      <c r="W63">
        <v>10.681662631762652</v>
      </c>
      <c r="X63">
        <v>45.257731867906109</v>
      </c>
      <c r="Y63">
        <v>0</v>
      </c>
      <c r="Z63">
        <v>2.0107058400000004</v>
      </c>
      <c r="AA63">
        <v>0</v>
      </c>
      <c r="AB63">
        <v>3.0672330000000008</v>
      </c>
      <c r="AC63">
        <v>2.9691613119999998</v>
      </c>
      <c r="AD63">
        <v>11.226333560000002</v>
      </c>
      <c r="AE63">
        <v>15.167135380800001</v>
      </c>
      <c r="AF63">
        <v>8.7724999999999991</v>
      </c>
      <c r="AG63">
        <v>12.123508800000002</v>
      </c>
      <c r="AH63">
        <v>35.881640599999997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0.80345999999999995</v>
      </c>
      <c r="AO63">
        <v>8.8395216000000012</v>
      </c>
      <c r="AP63">
        <v>3.5370971999999998</v>
      </c>
      <c r="AQ63">
        <v>19.098039999999997</v>
      </c>
      <c r="AR63">
        <v>8.8063871999999996</v>
      </c>
      <c r="AS63">
        <v>6.5207762879999995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23.48491906711552</v>
      </c>
      <c r="BB63">
        <f t="shared" si="0"/>
        <v>759.34570287341307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3.0412200243944945</v>
      </c>
      <c r="L64">
        <v>460.92546502026721</v>
      </c>
      <c r="M64">
        <v>14.113402061855671</v>
      </c>
      <c r="N64">
        <v>36.240671641791039</v>
      </c>
      <c r="O64">
        <v>0</v>
      </c>
      <c r="P64">
        <v>42.74248945459928</v>
      </c>
      <c r="Q64">
        <v>6.6933764705882357</v>
      </c>
      <c r="R64">
        <v>13.002787740693195</v>
      </c>
      <c r="S64">
        <v>8.35051573102362</v>
      </c>
      <c r="T64">
        <v>0</v>
      </c>
      <c r="U64">
        <v>53.525101178694861</v>
      </c>
      <c r="V64">
        <v>6.3605291886666668</v>
      </c>
      <c r="W64">
        <v>10.681662631762652</v>
      </c>
      <c r="X64">
        <v>45.257731867906109</v>
      </c>
      <c r="Y64">
        <v>0</v>
      </c>
      <c r="Z64">
        <v>2.0107058400000004</v>
      </c>
      <c r="AA64">
        <v>0</v>
      </c>
      <c r="AB64">
        <v>3.0672330000000008</v>
      </c>
      <c r="AC64">
        <v>2.9691613119999998</v>
      </c>
      <c r="AD64">
        <v>11.226333560000002</v>
      </c>
      <c r="AE64">
        <v>15.167135380800001</v>
      </c>
      <c r="AF64">
        <v>8.7724999999999991</v>
      </c>
      <c r="AG64">
        <v>12.123508800000002</v>
      </c>
      <c r="AH64">
        <v>35.881640599999997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0.80345999999999995</v>
      </c>
      <c r="AO64">
        <v>8.8395216000000012</v>
      </c>
      <c r="AP64">
        <v>3.5370971999999998</v>
      </c>
      <c r="AQ64">
        <v>19.098039999999997</v>
      </c>
      <c r="AR64">
        <v>8.8063871999999996</v>
      </c>
      <c r="AS64">
        <v>6.5207762879999995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25.192754023976072</v>
      </c>
      <c r="BB64">
        <f t="shared" si="0"/>
        <v>814.5656997690669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3.0413059828352358</v>
      </c>
      <c r="L65">
        <v>460.92546502026721</v>
      </c>
      <c r="M65">
        <v>14.113402061855671</v>
      </c>
      <c r="N65">
        <v>36.240671641791039</v>
      </c>
      <c r="O65">
        <v>0</v>
      </c>
      <c r="P65">
        <v>42.74248945459928</v>
      </c>
      <c r="Q65">
        <v>6.6933764705882357</v>
      </c>
      <c r="R65">
        <v>13.002787740693195</v>
      </c>
      <c r="S65">
        <v>8.3445494117647065</v>
      </c>
      <c r="T65">
        <v>0</v>
      </c>
      <c r="U65">
        <v>53.525101178694861</v>
      </c>
      <c r="V65">
        <v>6.3605291886666668</v>
      </c>
      <c r="W65">
        <v>10.681662631762652</v>
      </c>
      <c r="X65">
        <v>45.257731867906109</v>
      </c>
      <c r="Y65">
        <v>0</v>
      </c>
      <c r="Z65">
        <v>2.0107058400000004</v>
      </c>
      <c r="AA65">
        <v>0</v>
      </c>
      <c r="AB65">
        <v>3.0672330000000008</v>
      </c>
      <c r="AC65">
        <v>2.9691613119999998</v>
      </c>
      <c r="AD65">
        <v>11.226333560000002</v>
      </c>
      <c r="AE65">
        <v>15.167135380800001</v>
      </c>
      <c r="AF65">
        <v>8.7724999999999991</v>
      </c>
      <c r="AG65">
        <v>12.123508800000002</v>
      </c>
      <c r="AH65">
        <v>35.881640599999997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0.80345999999999995</v>
      </c>
      <c r="AO65">
        <v>8.8395216000000012</v>
      </c>
      <c r="AP65">
        <v>3.5370971999999998</v>
      </c>
      <c r="AQ65">
        <v>19.098039999999997</v>
      </c>
      <c r="AR65">
        <v>8.8063871999999996</v>
      </c>
      <c r="AS65">
        <v>6.5207762879999995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25.192577341008821</v>
      </c>
      <c r="BB65">
        <f t="shared" si="0"/>
        <v>814.55999609121579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3.0412200243944945</v>
      </c>
      <c r="L66">
        <v>460.92546502026721</v>
      </c>
      <c r="M66">
        <v>14.113402061855671</v>
      </c>
      <c r="N66">
        <v>36.240671641791039</v>
      </c>
      <c r="O66">
        <v>0</v>
      </c>
      <c r="P66">
        <v>42.74248945459928</v>
      </c>
      <c r="Q66">
        <v>6.6933764705882357</v>
      </c>
      <c r="R66">
        <v>13.002787740693195</v>
      </c>
      <c r="S66">
        <v>8.3445494117647065</v>
      </c>
      <c r="T66">
        <v>0</v>
      </c>
      <c r="U66">
        <v>53.525101178694861</v>
      </c>
      <c r="V66">
        <v>6.3605291886666668</v>
      </c>
      <c r="W66">
        <v>10.681662631762652</v>
      </c>
      <c r="X66">
        <v>45.257731867906109</v>
      </c>
      <c r="Y66">
        <v>0</v>
      </c>
      <c r="Z66">
        <v>2.0107058400000004</v>
      </c>
      <c r="AA66">
        <v>0</v>
      </c>
      <c r="AB66">
        <v>4.0078511199999998</v>
      </c>
      <c r="AC66">
        <v>2.9691613119999998</v>
      </c>
      <c r="AD66">
        <v>11.226333560000002</v>
      </c>
      <c r="AE66">
        <v>15.167135380800001</v>
      </c>
      <c r="AF66">
        <v>8.7724999999999991</v>
      </c>
      <c r="AG66">
        <v>12.123508800000002</v>
      </c>
      <c r="AH66">
        <v>35.881640599999997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0.80345999999999995</v>
      </c>
      <c r="AO66">
        <v>8.8395216000000012</v>
      </c>
      <c r="AP66">
        <v>3.5370971999999998</v>
      </c>
      <c r="AQ66">
        <v>19.098039999999997</v>
      </c>
      <c r="AR66">
        <v>8.8063871999999996</v>
      </c>
      <c r="AS66">
        <v>6.5207762879999995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25.220793307140688</v>
      </c>
      <c r="BB66">
        <f t="shared" si="0"/>
        <v>815.47231228664339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3.0413460366013076</v>
      </c>
      <c r="L67">
        <v>460.92546502026721</v>
      </c>
      <c r="M67">
        <v>14.113402061855671</v>
      </c>
      <c r="N67">
        <v>36.240671641791039</v>
      </c>
      <c r="O67">
        <v>0</v>
      </c>
      <c r="P67">
        <v>42.74248945459928</v>
      </c>
      <c r="Q67">
        <v>6.6933764705882357</v>
      </c>
      <c r="R67">
        <v>13.002787740693195</v>
      </c>
      <c r="S67">
        <v>8.3485095843520778</v>
      </c>
      <c r="T67">
        <v>0</v>
      </c>
      <c r="U67">
        <v>53.525101178694861</v>
      </c>
      <c r="V67">
        <v>6.3605291886666668</v>
      </c>
      <c r="W67">
        <v>10.681662631762652</v>
      </c>
      <c r="X67">
        <v>45.257731867906109</v>
      </c>
      <c r="Y67">
        <v>0</v>
      </c>
      <c r="Z67">
        <v>2.0107058400000004</v>
      </c>
      <c r="AA67">
        <v>0</v>
      </c>
      <c r="AB67">
        <v>4.0078511199999998</v>
      </c>
      <c r="AC67">
        <v>2.9691613119999998</v>
      </c>
      <c r="AD67">
        <v>11.226333560000002</v>
      </c>
      <c r="AE67">
        <v>15.167135380800001</v>
      </c>
      <c r="AF67">
        <v>8.7724999999999991</v>
      </c>
      <c r="AG67">
        <v>12.123508800000002</v>
      </c>
      <c r="AH67">
        <v>35.881640599999997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0.80345999999999995</v>
      </c>
      <c r="AO67">
        <v>8.8395216000000012</v>
      </c>
      <c r="AP67">
        <v>1.7685485999999999</v>
      </c>
      <c r="AQ67">
        <v>19.098039999999997</v>
      </c>
      <c r="AR67">
        <v>7.4515584000000015</v>
      </c>
      <c r="AS67">
        <v>7.0160251200000001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25.142071729537967</v>
      </c>
      <c r="BB67">
        <f t="shared" si="0"/>
        <v>812.9269914810402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3.0412228178649237</v>
      </c>
      <c r="L68">
        <v>460.92546502026721</v>
      </c>
      <c r="M68">
        <v>14.113402061855671</v>
      </c>
      <c r="N68">
        <v>36.240671641791039</v>
      </c>
      <c r="O68">
        <v>0</v>
      </c>
      <c r="P68">
        <v>42.74248945459928</v>
      </c>
      <c r="Q68">
        <v>6.6933764705882357</v>
      </c>
      <c r="R68">
        <v>13.002787740693195</v>
      </c>
      <c r="S68">
        <v>8.3485095843520778</v>
      </c>
      <c r="T68">
        <v>0</v>
      </c>
      <c r="U68">
        <v>53.525101178694861</v>
      </c>
      <c r="V68">
        <v>6.3605291886666668</v>
      </c>
      <c r="W68">
        <v>10.681662631762652</v>
      </c>
      <c r="X68">
        <v>45.257731867906109</v>
      </c>
      <c r="Y68">
        <v>0</v>
      </c>
      <c r="Z68">
        <v>2.0107058400000004</v>
      </c>
      <c r="AA68">
        <v>0</v>
      </c>
      <c r="AB68">
        <v>4.0078511199999998</v>
      </c>
      <c r="AC68">
        <v>2.9691613119999998</v>
      </c>
      <c r="AD68">
        <v>11.226333560000002</v>
      </c>
      <c r="AE68">
        <v>15.167135380800001</v>
      </c>
      <c r="AF68">
        <v>8.7724999999999991</v>
      </c>
      <c r="AG68">
        <v>12.123508800000002</v>
      </c>
      <c r="AH68">
        <v>35.881640599999997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0.80345999999999995</v>
      </c>
      <c r="AO68">
        <v>8.8395216000000012</v>
      </c>
      <c r="AP68">
        <v>1.7685485999999999</v>
      </c>
      <c r="AQ68">
        <v>19.098039999999997</v>
      </c>
      <c r="AR68">
        <v>7.4515584000000015</v>
      </c>
      <c r="AS68">
        <v>7.0160251200000001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25.142068027577182</v>
      </c>
      <c r="BB68">
        <f t="shared" ref="BB68:BB99" si="1">SUM(B68:AZ68)-BA68</f>
        <v>812.92687196426482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2.9483683890577508</v>
      </c>
      <c r="L69">
        <v>460.92546502026721</v>
      </c>
      <c r="M69">
        <v>14.113402061855671</v>
      </c>
      <c r="N69">
        <v>36.240671641791039</v>
      </c>
      <c r="O69">
        <v>0</v>
      </c>
      <c r="P69">
        <v>42.74248945459928</v>
      </c>
      <c r="Q69">
        <v>6.6958107871198571</v>
      </c>
      <c r="R69">
        <v>13.007413372956909</v>
      </c>
      <c r="S69">
        <v>8.1012438330170777</v>
      </c>
      <c r="T69">
        <v>0</v>
      </c>
      <c r="U69">
        <v>53.525101178694861</v>
      </c>
      <c r="V69">
        <v>6.3605291886666668</v>
      </c>
      <c r="W69">
        <v>10.681662631762652</v>
      </c>
      <c r="X69">
        <v>45.257731867906109</v>
      </c>
      <c r="Y69">
        <v>0</v>
      </c>
      <c r="Z69">
        <v>2.0107058400000004</v>
      </c>
      <c r="AA69">
        <v>0</v>
      </c>
      <c r="AB69">
        <v>4.0078511199999998</v>
      </c>
      <c r="AC69">
        <v>2.9691613119999998</v>
      </c>
      <c r="AD69">
        <v>11.226333560000002</v>
      </c>
      <c r="AE69">
        <v>15.167135380800001</v>
      </c>
      <c r="AF69">
        <v>8.7724999999999991</v>
      </c>
      <c r="AG69">
        <v>12.123508800000002</v>
      </c>
      <c r="AH69">
        <v>35.881640599999997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0.80345999999999995</v>
      </c>
      <c r="AO69">
        <v>8.8395216000000012</v>
      </c>
      <c r="AP69">
        <v>1.7685485999999999</v>
      </c>
      <c r="AQ69">
        <v>19.098039999999997</v>
      </c>
      <c r="AR69">
        <v>16.257945599999996</v>
      </c>
      <c r="AS69">
        <v>8.6668545599999991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25.445792864618493</v>
      </c>
      <c r="BB69">
        <f t="shared" si="1"/>
        <v>822.74730353587665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2.948377103875969</v>
      </c>
      <c r="L70">
        <v>460.92546502026721</v>
      </c>
      <c r="M70">
        <v>14.113402061855671</v>
      </c>
      <c r="N70">
        <v>36.240671641791039</v>
      </c>
      <c r="O70">
        <v>0</v>
      </c>
      <c r="P70">
        <v>42.74248945459928</v>
      </c>
      <c r="Q70">
        <v>6.6958107871198571</v>
      </c>
      <c r="R70">
        <v>13.007413372956909</v>
      </c>
      <c r="S70">
        <v>8.1012438330170777</v>
      </c>
      <c r="T70">
        <v>0</v>
      </c>
      <c r="U70">
        <v>53.525101178694861</v>
      </c>
      <c r="V70">
        <v>6.3605291886666668</v>
      </c>
      <c r="W70">
        <v>10.681662631762652</v>
      </c>
      <c r="X70">
        <v>45.257731867906109</v>
      </c>
      <c r="Y70">
        <v>0</v>
      </c>
      <c r="Z70">
        <v>2.0107058400000004</v>
      </c>
      <c r="AA70">
        <v>4.2899843999999998</v>
      </c>
      <c r="AB70">
        <v>4.0078511199999998</v>
      </c>
      <c r="AC70">
        <v>2.9691613119999998</v>
      </c>
      <c r="AD70">
        <v>11.226333560000002</v>
      </c>
      <c r="AE70">
        <v>15.167135380800001</v>
      </c>
      <c r="AF70">
        <v>8.7724999999999991</v>
      </c>
      <c r="AG70">
        <v>12.123508800000002</v>
      </c>
      <c r="AH70">
        <v>35.881640599999997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0.80345999999999995</v>
      </c>
      <c r="AO70">
        <v>8.8395216000000012</v>
      </c>
      <c r="AP70">
        <v>1.7685485999999999</v>
      </c>
      <c r="AQ70">
        <v>19.098039999999997</v>
      </c>
      <c r="AR70">
        <v>16.257945599999996</v>
      </c>
      <c r="AS70">
        <v>8.6668545599999991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25.574492658063033</v>
      </c>
      <c r="BB70">
        <f t="shared" si="1"/>
        <v>826.90859685725025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2.9484154787497934</v>
      </c>
      <c r="L71">
        <v>460.92546502026721</v>
      </c>
      <c r="M71">
        <v>14.113402061855671</v>
      </c>
      <c r="N71">
        <v>36.240671641791039</v>
      </c>
      <c r="O71">
        <v>0</v>
      </c>
      <c r="P71">
        <v>42.74248945459928</v>
      </c>
      <c r="Q71">
        <v>6.6958107871198571</v>
      </c>
      <c r="R71">
        <v>13.007413372956909</v>
      </c>
      <c r="S71">
        <v>8.1012438330170777</v>
      </c>
      <c r="T71">
        <v>0</v>
      </c>
      <c r="U71">
        <v>53.525101178694861</v>
      </c>
      <c r="V71">
        <v>6.2391902039428961</v>
      </c>
      <c r="W71">
        <v>10.681662631762652</v>
      </c>
      <c r="X71">
        <v>45.257731867906109</v>
      </c>
      <c r="Y71">
        <v>0</v>
      </c>
      <c r="Z71">
        <v>2.0107058400000004</v>
      </c>
      <c r="AA71">
        <v>4.2899843999999998</v>
      </c>
      <c r="AB71">
        <v>4.0078511199999998</v>
      </c>
      <c r="AC71">
        <v>2.9691613119999998</v>
      </c>
      <c r="AD71">
        <v>11.226333560000002</v>
      </c>
      <c r="AE71">
        <v>15.167135380800001</v>
      </c>
      <c r="AF71">
        <v>8.7724999999999991</v>
      </c>
      <c r="AG71">
        <v>12.123508800000002</v>
      </c>
      <c r="AH71">
        <v>35.881640599999997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0.80345999999999995</v>
      </c>
      <c r="AO71">
        <v>8.8395216000000012</v>
      </c>
      <c r="AP71">
        <v>3.5370971999999998</v>
      </c>
      <c r="AQ71">
        <v>19.098039999999997</v>
      </c>
      <c r="AR71">
        <v>8.8063871999999996</v>
      </c>
      <c r="AS71">
        <v>7.0160251200000001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25.350838474904631</v>
      </c>
      <c r="BB71">
        <f t="shared" si="1"/>
        <v>819.67711119055866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2.9484154787497934</v>
      </c>
      <c r="L72">
        <v>439.99751063248658</v>
      </c>
      <c r="M72">
        <v>14.113402061855671</v>
      </c>
      <c r="N72">
        <v>36.240671641791039</v>
      </c>
      <c r="O72">
        <v>0</v>
      </c>
      <c r="P72">
        <v>42.74248945459928</v>
      </c>
      <c r="Q72">
        <v>6.6958107871198571</v>
      </c>
      <c r="R72">
        <v>13.007413372956909</v>
      </c>
      <c r="S72">
        <v>8.1012438330170777</v>
      </c>
      <c r="T72">
        <v>0</v>
      </c>
      <c r="U72">
        <v>53.525101178694861</v>
      </c>
      <c r="V72">
        <v>6.2391902039428961</v>
      </c>
      <c r="W72">
        <v>10.681662631762652</v>
      </c>
      <c r="X72">
        <v>45.257731867906109</v>
      </c>
      <c r="Y72">
        <v>0</v>
      </c>
      <c r="Z72">
        <v>2.0107058400000004</v>
      </c>
      <c r="AA72">
        <v>8.6206872959999998</v>
      </c>
      <c r="AB72">
        <v>4.0078511199999998</v>
      </c>
      <c r="AC72">
        <v>2.9691613119999998</v>
      </c>
      <c r="AD72">
        <v>11.226333560000002</v>
      </c>
      <c r="AE72">
        <v>15.167135380800001</v>
      </c>
      <c r="AF72">
        <v>8.7724999999999991</v>
      </c>
      <c r="AG72">
        <v>12.123508800000002</v>
      </c>
      <c r="AH72">
        <v>43.057968719999998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0.80345999999999995</v>
      </c>
      <c r="AO72">
        <v>8.8395216000000012</v>
      </c>
      <c r="AP72">
        <v>3.5370971999999998</v>
      </c>
      <c r="AQ72">
        <v>19.098039999999997</v>
      </c>
      <c r="AR72">
        <v>8.8063871999999996</v>
      </c>
      <c r="AS72">
        <v>7.0160251200000001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25.068210896471189</v>
      </c>
      <c r="BB72">
        <f t="shared" si="1"/>
        <v>810.53881539721147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2.9484154787497934</v>
      </c>
      <c r="L73">
        <v>439.99766526997604</v>
      </c>
      <c r="M73">
        <v>14.113402061855671</v>
      </c>
      <c r="N73">
        <v>36.240671641791039</v>
      </c>
      <c r="O73">
        <v>0</v>
      </c>
      <c r="P73">
        <v>42.74248945459928</v>
      </c>
      <c r="Q73">
        <v>6.6958107871198571</v>
      </c>
      <c r="R73">
        <v>13.007413372956909</v>
      </c>
      <c r="S73">
        <v>8.1012438330170777</v>
      </c>
      <c r="T73">
        <v>0</v>
      </c>
      <c r="U73">
        <v>53.525101178694861</v>
      </c>
      <c r="V73">
        <v>6.2391902039428961</v>
      </c>
      <c r="W73">
        <v>10.681662631762652</v>
      </c>
      <c r="X73">
        <v>45.257731867906109</v>
      </c>
      <c r="Y73">
        <v>0</v>
      </c>
      <c r="Z73">
        <v>2.0107058400000004</v>
      </c>
      <c r="AA73">
        <v>12.931030944000002</v>
      </c>
      <c r="AB73">
        <v>4.0078511199999998</v>
      </c>
      <c r="AC73">
        <v>2.9691613119999998</v>
      </c>
      <c r="AD73">
        <v>11.226333560000002</v>
      </c>
      <c r="AE73">
        <v>15.167135380800001</v>
      </c>
      <c r="AF73">
        <v>8.7724999999999991</v>
      </c>
      <c r="AG73">
        <v>12.123508800000002</v>
      </c>
      <c r="AH73">
        <v>43.057968719999998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0.86085</v>
      </c>
      <c r="AO73">
        <v>8.8395216000000012</v>
      </c>
      <c r="AP73">
        <v>3.5370971999999998</v>
      </c>
      <c r="AQ73">
        <v>19.098039999999997</v>
      </c>
      <c r="AR73">
        <v>8.8063871999999996</v>
      </c>
      <c r="AS73">
        <v>7.0160251200000001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25.199247599595839</v>
      </c>
      <c r="BB73">
        <f t="shared" si="1"/>
        <v>814.77566697957627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2.9484154787497934</v>
      </c>
      <c r="L74">
        <v>439.997737548538</v>
      </c>
      <c r="M74">
        <v>14.113402061855671</v>
      </c>
      <c r="N74">
        <v>36.240671641791039</v>
      </c>
      <c r="O74">
        <v>0</v>
      </c>
      <c r="P74">
        <v>42.74248945459928</v>
      </c>
      <c r="Q74">
        <v>6.6958107871198571</v>
      </c>
      <c r="R74">
        <v>13.007413372956909</v>
      </c>
      <c r="S74">
        <v>8.1012438330170777</v>
      </c>
      <c r="T74">
        <v>0</v>
      </c>
      <c r="U74">
        <v>53.525101178694861</v>
      </c>
      <c r="V74">
        <v>6.2391902039428961</v>
      </c>
      <c r="W74">
        <v>10.681662631762652</v>
      </c>
      <c r="X74">
        <v>45.257731867906109</v>
      </c>
      <c r="Y74">
        <v>0</v>
      </c>
      <c r="Z74">
        <v>2.0107058400000004</v>
      </c>
      <c r="AA74">
        <v>12.931030944000002</v>
      </c>
      <c r="AB74">
        <v>4.0078511199999998</v>
      </c>
      <c r="AC74">
        <v>2.9691613119999998</v>
      </c>
      <c r="AD74">
        <v>11.226333560000002</v>
      </c>
      <c r="AE74">
        <v>15.167135380800001</v>
      </c>
      <c r="AF74">
        <v>8.7724999999999991</v>
      </c>
      <c r="AG74">
        <v>12.123508800000002</v>
      </c>
      <c r="AH74">
        <v>43.057968719999998</v>
      </c>
      <c r="AI74">
        <v>0</v>
      </c>
      <c r="AJ74">
        <v>0</v>
      </c>
      <c r="AK74">
        <v>0</v>
      </c>
      <c r="AL74">
        <v>0</v>
      </c>
      <c r="AM74">
        <v>1.5950931904761902</v>
      </c>
      <c r="AN74">
        <v>0.86085</v>
      </c>
      <c r="AO74">
        <v>8.8395216000000012</v>
      </c>
      <c r="AP74">
        <v>3.5370971999999998</v>
      </c>
      <c r="AQ74">
        <v>19.098039999999997</v>
      </c>
      <c r="AR74">
        <v>8.8063871999999996</v>
      </c>
      <c r="AS74">
        <v>7.0160251200000001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25.24710256366691</v>
      </c>
      <c r="BB74">
        <f t="shared" si="1"/>
        <v>816.32297748454346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2.9486281907278928</v>
      </c>
      <c r="L75">
        <v>439.997737548538</v>
      </c>
      <c r="M75">
        <v>14.113402061855671</v>
      </c>
      <c r="N75">
        <v>36.240671641791039</v>
      </c>
      <c r="O75">
        <v>0</v>
      </c>
      <c r="P75">
        <v>42.74248945459928</v>
      </c>
      <c r="Q75">
        <v>6.6958107871198571</v>
      </c>
      <c r="R75">
        <v>13.007413372956909</v>
      </c>
      <c r="S75">
        <v>8.1012438330170777</v>
      </c>
      <c r="T75">
        <v>0</v>
      </c>
      <c r="U75">
        <v>53.525101178694861</v>
      </c>
      <c r="V75">
        <v>5.9060182833572457</v>
      </c>
      <c r="W75">
        <v>10.681662631762652</v>
      </c>
      <c r="X75">
        <v>44.979381261587498</v>
      </c>
      <c r="Y75">
        <v>0</v>
      </c>
      <c r="Z75">
        <v>2.0107058400000004</v>
      </c>
      <c r="AA75">
        <v>12.931030944000002</v>
      </c>
      <c r="AB75">
        <v>4.0078511199999998</v>
      </c>
      <c r="AC75">
        <v>5.9383226239999995</v>
      </c>
      <c r="AD75">
        <v>11.226333560000002</v>
      </c>
      <c r="AE75">
        <v>15.167135380800001</v>
      </c>
      <c r="AF75">
        <v>8.7724999999999991</v>
      </c>
      <c r="AG75">
        <v>12.123508800000002</v>
      </c>
      <c r="AH75">
        <v>43.057968719999998</v>
      </c>
      <c r="AI75">
        <v>0</v>
      </c>
      <c r="AJ75">
        <v>0</v>
      </c>
      <c r="AK75">
        <v>0</v>
      </c>
      <c r="AL75">
        <v>0</v>
      </c>
      <c r="AM75">
        <v>2.6584886507936503</v>
      </c>
      <c r="AN75">
        <v>0.86085</v>
      </c>
      <c r="AO75">
        <v>8.8395216000000012</v>
      </c>
      <c r="AP75">
        <v>3.5370971999999998</v>
      </c>
      <c r="AQ75">
        <v>19.098039999999997</v>
      </c>
      <c r="AR75">
        <v>7.4515584000000015</v>
      </c>
      <c r="AS75">
        <v>7.0160251200000001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25.309095110972862</v>
      </c>
      <c r="BB75">
        <f t="shared" si="1"/>
        <v>818.32740309462861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2.948512800153066</v>
      </c>
      <c r="L76">
        <v>440.0015949458483</v>
      </c>
      <c r="M76">
        <v>14.113402061855671</v>
      </c>
      <c r="N76">
        <v>36.240671641791039</v>
      </c>
      <c r="O76">
        <v>0</v>
      </c>
      <c r="P76">
        <v>42.74248945459928</v>
      </c>
      <c r="Q76">
        <v>6.6961487895981087</v>
      </c>
      <c r="R76">
        <v>13.006638998298079</v>
      </c>
      <c r="S76">
        <v>8.1025853906250003</v>
      </c>
      <c r="T76">
        <v>0</v>
      </c>
      <c r="U76">
        <v>53.525101178694861</v>
      </c>
      <c r="V76">
        <v>4.5564700305343511</v>
      </c>
      <c r="W76">
        <v>10.680568668171556</v>
      </c>
      <c r="X76">
        <v>40.369808919770534</v>
      </c>
      <c r="Y76">
        <v>0</v>
      </c>
      <c r="Z76">
        <v>2.0107058400000004</v>
      </c>
      <c r="AA76">
        <v>12.931030944000002</v>
      </c>
      <c r="AB76">
        <v>8.0811365439999996</v>
      </c>
      <c r="AC76">
        <v>5.9383226239999995</v>
      </c>
      <c r="AD76">
        <v>11.226333560000002</v>
      </c>
      <c r="AE76">
        <v>15.167135380800001</v>
      </c>
      <c r="AF76">
        <v>8.7724999999999991</v>
      </c>
      <c r="AG76">
        <v>12.123508800000002</v>
      </c>
      <c r="AH76">
        <v>43.057968719999998</v>
      </c>
      <c r="AI76">
        <v>0</v>
      </c>
      <c r="AJ76">
        <v>0</v>
      </c>
      <c r="AK76">
        <v>0</v>
      </c>
      <c r="AL76">
        <v>0</v>
      </c>
      <c r="AM76">
        <v>3.2310862063492061</v>
      </c>
      <c r="AN76">
        <v>0.86085</v>
      </c>
      <c r="AO76">
        <v>8.8395216000000012</v>
      </c>
      <c r="AP76">
        <v>3.5370971999999998</v>
      </c>
      <c r="AQ76">
        <v>19.098039999999997</v>
      </c>
      <c r="AR76">
        <v>7.4515584000000015</v>
      </c>
      <c r="AS76">
        <v>7.0160251200000001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25.269804477816471</v>
      </c>
      <c r="BB76">
        <f t="shared" si="1"/>
        <v>817.05700934127231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2.948512800153066</v>
      </c>
      <c r="L77">
        <v>460.92956911227571</v>
      </c>
      <c r="M77">
        <v>14.113402061855671</v>
      </c>
      <c r="N77">
        <v>36.240671641791039</v>
      </c>
      <c r="O77">
        <v>0</v>
      </c>
      <c r="P77">
        <v>42.74248945459928</v>
      </c>
      <c r="Q77">
        <v>6.6961487895981087</v>
      </c>
      <c r="R77">
        <v>13.006638998298079</v>
      </c>
      <c r="S77">
        <v>8.1025853906250003</v>
      </c>
      <c r="T77">
        <v>0</v>
      </c>
      <c r="U77">
        <v>53.525101178694861</v>
      </c>
      <c r="V77">
        <v>4.5564700305343511</v>
      </c>
      <c r="W77">
        <v>10.680568668171556</v>
      </c>
      <c r="X77">
        <v>40.369808919770534</v>
      </c>
      <c r="Y77">
        <v>0</v>
      </c>
      <c r="Z77">
        <v>2.0107058400000004</v>
      </c>
      <c r="AA77">
        <v>12.931030944000002</v>
      </c>
      <c r="AB77">
        <v>8.0811365439999996</v>
      </c>
      <c r="AC77">
        <v>5.9383226239999995</v>
      </c>
      <c r="AD77">
        <v>11.226333560000002</v>
      </c>
      <c r="AE77">
        <v>15.167135380800001</v>
      </c>
      <c r="AF77">
        <v>8.7724999999999991</v>
      </c>
      <c r="AG77">
        <v>12.123508800000002</v>
      </c>
      <c r="AH77">
        <v>43.057968719999998</v>
      </c>
      <c r="AI77">
        <v>0.97639100000000023</v>
      </c>
      <c r="AJ77">
        <v>0</v>
      </c>
      <c r="AK77">
        <v>0</v>
      </c>
      <c r="AL77">
        <v>0</v>
      </c>
      <c r="AM77">
        <v>3.2310862063492061</v>
      </c>
      <c r="AN77">
        <v>0.86085</v>
      </c>
      <c r="AO77">
        <v>8.8395216000000012</v>
      </c>
      <c r="AP77">
        <v>3.5370971999999998</v>
      </c>
      <c r="AQ77">
        <v>19.098039999999997</v>
      </c>
      <c r="AR77">
        <v>7.4515584000000015</v>
      </c>
      <c r="AS77">
        <v>7.0160251200000001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25.926935432809429</v>
      </c>
      <c r="BB77">
        <f t="shared" si="1"/>
        <v>838.30424355270691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2.948512800153066</v>
      </c>
      <c r="L78">
        <v>460.92956911227571</v>
      </c>
      <c r="M78">
        <v>14.113402061855671</v>
      </c>
      <c r="N78">
        <v>36.240671641791039</v>
      </c>
      <c r="O78">
        <v>0</v>
      </c>
      <c r="P78">
        <v>42.74248945459928</v>
      </c>
      <c r="Q78">
        <v>6.6961487895981087</v>
      </c>
      <c r="R78">
        <v>13.006638998298079</v>
      </c>
      <c r="S78">
        <v>8.1025853906250003</v>
      </c>
      <c r="T78">
        <v>0</v>
      </c>
      <c r="U78">
        <v>53.525101178694861</v>
      </c>
      <c r="V78">
        <v>4.3697443065798991</v>
      </c>
      <c r="W78">
        <v>7.7538018133333333</v>
      </c>
      <c r="X78">
        <v>15.555630896226415</v>
      </c>
      <c r="Y78">
        <v>0</v>
      </c>
      <c r="Z78">
        <v>2.0107058400000004</v>
      </c>
      <c r="AA78">
        <v>12.931030944000002</v>
      </c>
      <c r="AB78">
        <v>8.0811365439999996</v>
      </c>
      <c r="AC78">
        <v>5.9383226239999995</v>
      </c>
      <c r="AD78">
        <v>11.226333560000002</v>
      </c>
      <c r="AE78">
        <v>15.167135380800001</v>
      </c>
      <c r="AF78">
        <v>8.7724999999999991</v>
      </c>
      <c r="AG78">
        <v>12.123508800000002</v>
      </c>
      <c r="AH78">
        <v>43.057968719999998</v>
      </c>
      <c r="AI78">
        <v>4.2961203999999995</v>
      </c>
      <c r="AJ78">
        <v>0</v>
      </c>
      <c r="AK78">
        <v>0</v>
      </c>
      <c r="AL78">
        <v>0</v>
      </c>
      <c r="AM78">
        <v>3.2310862063492061</v>
      </c>
      <c r="AN78">
        <v>0.86085</v>
      </c>
      <c r="AO78">
        <v>8.8395216000000012</v>
      </c>
      <c r="AP78">
        <v>3.5370971999999998</v>
      </c>
      <c r="AQ78">
        <v>19.098039999999997</v>
      </c>
      <c r="AR78">
        <v>7.4515584000000015</v>
      </c>
      <c r="AS78">
        <v>7.0160251200000001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25.188697134719632</v>
      </c>
      <c r="BB78">
        <f t="shared" si="1"/>
        <v>814.4345406484598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2.948512800153066</v>
      </c>
      <c r="L79">
        <v>460.92956911227571</v>
      </c>
      <c r="M79">
        <v>14.113402061855671</v>
      </c>
      <c r="N79">
        <v>36.240671641791039</v>
      </c>
      <c r="O79">
        <v>0</v>
      </c>
      <c r="P79">
        <v>42.74248945459928</v>
      </c>
      <c r="Q79">
        <v>5.259614062499999</v>
      </c>
      <c r="R79">
        <v>13.006638998298079</v>
      </c>
      <c r="S79">
        <v>8.1025853906250003</v>
      </c>
      <c r="T79">
        <v>0</v>
      </c>
      <c r="U79">
        <v>53.525101178694861</v>
      </c>
      <c r="V79">
        <v>4.3697443065798991</v>
      </c>
      <c r="W79">
        <v>7.1216713194135934</v>
      </c>
      <c r="X79">
        <v>15.081436713836476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11.834257760000002</v>
      </c>
      <c r="AE79">
        <v>15.167135380800001</v>
      </c>
      <c r="AF79">
        <v>9.2564999999999991</v>
      </c>
      <c r="AG79">
        <v>12.123508800000002</v>
      </c>
      <c r="AH79">
        <v>43.057968719999998</v>
      </c>
      <c r="AI79">
        <v>4.6866768000000008</v>
      </c>
      <c r="AJ79">
        <v>0</v>
      </c>
      <c r="AK79">
        <v>0</v>
      </c>
      <c r="AL79">
        <v>0</v>
      </c>
      <c r="AM79">
        <v>4.8588992571428555</v>
      </c>
      <c r="AN79">
        <v>0.86085</v>
      </c>
      <c r="AO79">
        <v>8.8395216000000012</v>
      </c>
      <c r="AP79">
        <v>3.5370971999999998</v>
      </c>
      <c r="AQ79">
        <v>19.098039999999997</v>
      </c>
      <c r="AR79">
        <v>16.257945599999996</v>
      </c>
      <c r="AS79">
        <v>8.2541472000000002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25.838259455697106</v>
      </c>
      <c r="BB79">
        <f t="shared" si="1"/>
        <v>835.43704867726842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2.948512800153066</v>
      </c>
      <c r="L80">
        <v>460.92956911227571</v>
      </c>
      <c r="M80">
        <v>14.113402061855671</v>
      </c>
      <c r="N80">
        <v>36.240671641791039</v>
      </c>
      <c r="O80">
        <v>0</v>
      </c>
      <c r="P80">
        <v>42.74248945459928</v>
      </c>
      <c r="Q80">
        <v>5.259614062499999</v>
      </c>
      <c r="R80">
        <v>13.006638998298079</v>
      </c>
      <c r="S80">
        <v>8.1025853906250003</v>
      </c>
      <c r="T80">
        <v>0</v>
      </c>
      <c r="U80">
        <v>53.525101178694861</v>
      </c>
      <c r="V80">
        <v>4.3697443065798991</v>
      </c>
      <c r="W80">
        <v>7.1216713194135934</v>
      </c>
      <c r="X80">
        <v>15.081436713836476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11.834257760000002</v>
      </c>
      <c r="AE80">
        <v>15.167135380800001</v>
      </c>
      <c r="AF80">
        <v>9.2564999999999991</v>
      </c>
      <c r="AG80">
        <v>12.123508800000002</v>
      </c>
      <c r="AH80">
        <v>43.057968719999998</v>
      </c>
      <c r="AI80">
        <v>14.997365759999999</v>
      </c>
      <c r="AJ80">
        <v>0</v>
      </c>
      <c r="AK80">
        <v>0</v>
      </c>
      <c r="AL80">
        <v>0</v>
      </c>
      <c r="AM80">
        <v>4.8588992571428555</v>
      </c>
      <c r="AN80">
        <v>0.86085</v>
      </c>
      <c r="AO80">
        <v>8.8395216000000012</v>
      </c>
      <c r="AP80">
        <v>3.5370971999999998</v>
      </c>
      <c r="AQ80">
        <v>19.098039999999997</v>
      </c>
      <c r="AR80">
        <v>16.257945599999996</v>
      </c>
      <c r="AS80">
        <v>8.2541472000000002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26.147580124497104</v>
      </c>
      <c r="BB80">
        <f t="shared" si="1"/>
        <v>845.43841696846835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2.948512800153066</v>
      </c>
      <c r="L81">
        <v>460.92956911227571</v>
      </c>
      <c r="M81">
        <v>14.113402061855671</v>
      </c>
      <c r="N81">
        <v>36.240671641791039</v>
      </c>
      <c r="O81">
        <v>0</v>
      </c>
      <c r="P81">
        <v>42.74248945459928</v>
      </c>
      <c r="Q81">
        <v>5.259614062499999</v>
      </c>
      <c r="R81">
        <v>13.006638998298079</v>
      </c>
      <c r="S81">
        <v>8.1025853906250003</v>
      </c>
      <c r="T81">
        <v>0</v>
      </c>
      <c r="U81">
        <v>53.525101178694861</v>
      </c>
      <c r="V81">
        <v>4.3697443065798991</v>
      </c>
      <c r="W81">
        <v>7.1216713194135934</v>
      </c>
      <c r="X81">
        <v>15.081436713836476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11.834257760000002</v>
      </c>
      <c r="AE81">
        <v>15.167135380800001</v>
      </c>
      <c r="AF81">
        <v>9.2564999999999991</v>
      </c>
      <c r="AG81">
        <v>12.123508800000002</v>
      </c>
      <c r="AH81">
        <v>43.057968719999998</v>
      </c>
      <c r="AI81">
        <v>14.997365759999999</v>
      </c>
      <c r="AJ81">
        <v>0</v>
      </c>
      <c r="AK81">
        <v>0</v>
      </c>
      <c r="AL81">
        <v>0</v>
      </c>
      <c r="AM81">
        <v>4.8588992571428555</v>
      </c>
      <c r="AN81">
        <v>0.86085</v>
      </c>
      <c r="AO81">
        <v>8.8395216000000012</v>
      </c>
      <c r="AP81">
        <v>3.5370971999999998</v>
      </c>
      <c r="AQ81">
        <v>19.098039999999997</v>
      </c>
      <c r="AR81">
        <v>8.8063871999999996</v>
      </c>
      <c r="AS81">
        <v>6.8096714399999998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25.880699099697104</v>
      </c>
      <c r="BB81">
        <f t="shared" si="1"/>
        <v>836.80926383326835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2.948512800153066</v>
      </c>
      <c r="L82">
        <v>460.93494098585774</v>
      </c>
      <c r="M82">
        <v>14.113402061855671</v>
      </c>
      <c r="N82">
        <v>36.240671641791039</v>
      </c>
      <c r="O82">
        <v>0</v>
      </c>
      <c r="P82">
        <v>42.74248945459928</v>
      </c>
      <c r="Q82">
        <v>5.259614062499999</v>
      </c>
      <c r="R82">
        <v>13.006638998298079</v>
      </c>
      <c r="S82">
        <v>8.1025853906250003</v>
      </c>
      <c r="T82">
        <v>0</v>
      </c>
      <c r="U82">
        <v>53.525101178694861</v>
      </c>
      <c r="V82">
        <v>4.3697443065798991</v>
      </c>
      <c r="W82">
        <v>7.1216713194135934</v>
      </c>
      <c r="X82">
        <v>15.081436713836476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11.834257760000002</v>
      </c>
      <c r="AE82">
        <v>15.167135380800001</v>
      </c>
      <c r="AF82">
        <v>9.2564999999999991</v>
      </c>
      <c r="AG82">
        <v>12.123508800000002</v>
      </c>
      <c r="AH82">
        <v>43.057968719999998</v>
      </c>
      <c r="AI82">
        <v>14.997365759999999</v>
      </c>
      <c r="AJ82">
        <v>0</v>
      </c>
      <c r="AK82">
        <v>0</v>
      </c>
      <c r="AL82">
        <v>0</v>
      </c>
      <c r="AM82">
        <v>4.8588992571428555</v>
      </c>
      <c r="AN82">
        <v>0.86085</v>
      </c>
      <c r="AO82">
        <v>8.8395216000000012</v>
      </c>
      <c r="AP82">
        <v>3.5370971999999998</v>
      </c>
      <c r="AQ82">
        <v>19.098039999999997</v>
      </c>
      <c r="AR82">
        <v>8.8063871999999996</v>
      </c>
      <c r="AS82">
        <v>6.8096714399999998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25.880860255904459</v>
      </c>
      <c r="BB82">
        <f t="shared" si="1"/>
        <v>836.81447455064301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2.948512800153066</v>
      </c>
      <c r="L83">
        <v>460.93494098585774</v>
      </c>
      <c r="M83">
        <v>14.113402061855671</v>
      </c>
      <c r="N83">
        <v>36.240671641791039</v>
      </c>
      <c r="O83">
        <v>0</v>
      </c>
      <c r="P83">
        <v>42.74248945459928</v>
      </c>
      <c r="Q83">
        <v>5.259614062499999</v>
      </c>
      <c r="R83">
        <v>13.006638998298079</v>
      </c>
      <c r="S83">
        <v>8.1025853906250003</v>
      </c>
      <c r="T83">
        <v>0</v>
      </c>
      <c r="U83">
        <v>53.525101178694861</v>
      </c>
      <c r="V83">
        <v>4.3697443065798991</v>
      </c>
      <c r="W83">
        <v>7.1216713194135934</v>
      </c>
      <c r="X83">
        <v>15.081436713836476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11.834257760000002</v>
      </c>
      <c r="AE83">
        <v>15.167135380800001</v>
      </c>
      <c r="AF83">
        <v>9.2564999999999991</v>
      </c>
      <c r="AG83">
        <v>12.123508800000002</v>
      </c>
      <c r="AH83">
        <v>43.057968719999998</v>
      </c>
      <c r="AI83">
        <v>14.997365759999999</v>
      </c>
      <c r="AJ83">
        <v>0</v>
      </c>
      <c r="AK83">
        <v>0</v>
      </c>
      <c r="AL83">
        <v>0</v>
      </c>
      <c r="AM83">
        <v>4.8588992571428555</v>
      </c>
      <c r="AN83">
        <v>0.86085</v>
      </c>
      <c r="AO83">
        <v>8.8395216000000012</v>
      </c>
      <c r="AP83">
        <v>3.5370971999999998</v>
      </c>
      <c r="AQ83">
        <v>19.098039999999997</v>
      </c>
      <c r="AR83">
        <v>8.8063871999999996</v>
      </c>
      <c r="AS83">
        <v>6.8096714399999998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25.880860255904459</v>
      </c>
      <c r="BB83">
        <f t="shared" si="1"/>
        <v>836.81447455064301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2.948512800153066</v>
      </c>
      <c r="L84">
        <v>460.93494098585774</v>
      </c>
      <c r="M84">
        <v>14.113402061855671</v>
      </c>
      <c r="N84">
        <v>36.240671641791039</v>
      </c>
      <c r="O84">
        <v>0</v>
      </c>
      <c r="P84">
        <v>42.74248945459928</v>
      </c>
      <c r="Q84">
        <v>5.259614062499999</v>
      </c>
      <c r="R84">
        <v>13.006638998298079</v>
      </c>
      <c r="S84">
        <v>8.1025853906250003</v>
      </c>
      <c r="T84">
        <v>0</v>
      </c>
      <c r="U84">
        <v>53.525101178694861</v>
      </c>
      <c r="V84">
        <v>4.3697443065798991</v>
      </c>
      <c r="W84">
        <v>7.1216713194135934</v>
      </c>
      <c r="X84">
        <v>15.081436713836476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11.834257760000002</v>
      </c>
      <c r="AE84">
        <v>15.167135380800001</v>
      </c>
      <c r="AF84">
        <v>9.2564999999999991</v>
      </c>
      <c r="AG84">
        <v>12.123508800000002</v>
      </c>
      <c r="AH84">
        <v>43.057968719999998</v>
      </c>
      <c r="AI84">
        <v>14.997365759999999</v>
      </c>
      <c r="AJ84">
        <v>0</v>
      </c>
      <c r="AK84">
        <v>0</v>
      </c>
      <c r="AL84">
        <v>0</v>
      </c>
      <c r="AM84">
        <v>4.8588992571428555</v>
      </c>
      <c r="AN84">
        <v>0.86085</v>
      </c>
      <c r="AO84">
        <v>8.8395216000000012</v>
      </c>
      <c r="AP84">
        <v>3.5370971999999998</v>
      </c>
      <c r="AQ84">
        <v>19.098039999999997</v>
      </c>
      <c r="AR84">
        <v>8.8063871999999996</v>
      </c>
      <c r="AS84">
        <v>6.8096714399999998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25.880860255904459</v>
      </c>
      <c r="BB84">
        <f t="shared" si="1"/>
        <v>836.81447455064301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2.948512800153066</v>
      </c>
      <c r="L85">
        <v>460.93494098585774</v>
      </c>
      <c r="M85">
        <v>14.113402061855671</v>
      </c>
      <c r="N85">
        <v>36.240671641791039</v>
      </c>
      <c r="O85">
        <v>0</v>
      </c>
      <c r="P85">
        <v>42.74248945459928</v>
      </c>
      <c r="Q85">
        <v>3.3416128922495276</v>
      </c>
      <c r="R85">
        <v>13.006638998298079</v>
      </c>
      <c r="S85">
        <v>8.1025853906250003</v>
      </c>
      <c r="T85">
        <v>0</v>
      </c>
      <c r="U85">
        <v>53.525101178694861</v>
      </c>
      <c r="V85">
        <v>4.3697443065798991</v>
      </c>
      <c r="W85">
        <v>7.1216713194135934</v>
      </c>
      <c r="X85">
        <v>15.081436713836476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11.834257760000002</v>
      </c>
      <c r="AE85">
        <v>15.167135380800001</v>
      </c>
      <c r="AF85">
        <v>9.2564999999999991</v>
      </c>
      <c r="AG85">
        <v>12.123508800000002</v>
      </c>
      <c r="AH85">
        <v>43.057968719999998</v>
      </c>
      <c r="AI85">
        <v>14.997365759999999</v>
      </c>
      <c r="AJ85">
        <v>0</v>
      </c>
      <c r="AK85">
        <v>0</v>
      </c>
      <c r="AL85">
        <v>0</v>
      </c>
      <c r="AM85">
        <v>4.8588992571428555</v>
      </c>
      <c r="AN85">
        <v>0.86085</v>
      </c>
      <c r="AO85">
        <v>8.8395216000000012</v>
      </c>
      <c r="AP85">
        <v>3.5370971999999998</v>
      </c>
      <c r="AQ85">
        <v>19.098039999999997</v>
      </c>
      <c r="AR85">
        <v>10.161216</v>
      </c>
      <c r="AS85">
        <v>6.8096714399999998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25.863965115521644</v>
      </c>
      <c r="BB85">
        <f t="shared" si="1"/>
        <v>836.26819732077536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2.948512800153066</v>
      </c>
      <c r="L86">
        <v>460.93494098585774</v>
      </c>
      <c r="M86">
        <v>14.113402061855671</v>
      </c>
      <c r="N86">
        <v>36.240671641791039</v>
      </c>
      <c r="O86">
        <v>0</v>
      </c>
      <c r="P86">
        <v>42.74248945459928</v>
      </c>
      <c r="Q86">
        <v>3.3416128922495276</v>
      </c>
      <c r="R86">
        <v>13.006638998298079</v>
      </c>
      <c r="S86">
        <v>8.1025853906250003</v>
      </c>
      <c r="T86">
        <v>0</v>
      </c>
      <c r="U86">
        <v>53.525101178694861</v>
      </c>
      <c r="V86">
        <v>4.3697443065798991</v>
      </c>
      <c r="W86">
        <v>7.1216713194135934</v>
      </c>
      <c r="X86">
        <v>15.081436713836476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11.834257760000002</v>
      </c>
      <c r="AE86">
        <v>15.167135380800001</v>
      </c>
      <c r="AF86">
        <v>9.2564999999999991</v>
      </c>
      <c r="AG86">
        <v>12.123508800000002</v>
      </c>
      <c r="AH86">
        <v>43.057968719999998</v>
      </c>
      <c r="AI86">
        <v>4.6866768000000008</v>
      </c>
      <c r="AJ86">
        <v>0</v>
      </c>
      <c r="AK86">
        <v>0</v>
      </c>
      <c r="AL86">
        <v>0</v>
      </c>
      <c r="AM86">
        <v>4.8588992571428555</v>
      </c>
      <c r="AN86">
        <v>0.86085</v>
      </c>
      <c r="AO86">
        <v>8.8395216000000012</v>
      </c>
      <c r="AP86">
        <v>3.5370971999999998</v>
      </c>
      <c r="AQ86">
        <v>19.098039999999997</v>
      </c>
      <c r="AR86">
        <v>10.161216</v>
      </c>
      <c r="AS86">
        <v>6.8096714399999998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25.554644446721646</v>
      </c>
      <c r="BB86">
        <f t="shared" si="1"/>
        <v>826.26682902957532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2.948512800153066</v>
      </c>
      <c r="L87">
        <v>460.93494098585774</v>
      </c>
      <c r="M87">
        <v>14.113402061855671</v>
      </c>
      <c r="N87">
        <v>36.240671641791039</v>
      </c>
      <c r="O87">
        <v>0</v>
      </c>
      <c r="P87">
        <v>42.74248945459928</v>
      </c>
      <c r="Q87">
        <v>3.3416128922495276</v>
      </c>
      <c r="R87">
        <v>13.006638998298079</v>
      </c>
      <c r="S87">
        <v>8.1025853906250003</v>
      </c>
      <c r="T87">
        <v>0</v>
      </c>
      <c r="U87">
        <v>53.525101178694861</v>
      </c>
      <c r="V87">
        <v>4.3697443065798991</v>
      </c>
      <c r="W87">
        <v>7.1216713194135934</v>
      </c>
      <c r="X87">
        <v>15.081436713836476</v>
      </c>
      <c r="Y87">
        <v>0</v>
      </c>
      <c r="Z87">
        <v>1.01244</v>
      </c>
      <c r="AA87">
        <v>12.931030944000002</v>
      </c>
      <c r="AB87">
        <v>8.0811365439999996</v>
      </c>
      <c r="AC87">
        <v>8.9164694944000011</v>
      </c>
      <c r="AD87">
        <v>11.226333560000002</v>
      </c>
      <c r="AE87">
        <v>15.167135380800001</v>
      </c>
      <c r="AF87">
        <v>8.7724999999999991</v>
      </c>
      <c r="AG87">
        <v>12.123508800000002</v>
      </c>
      <c r="AH87">
        <v>35.881640599999997</v>
      </c>
      <c r="AI87">
        <v>4.2961203999999995</v>
      </c>
      <c r="AJ87">
        <v>0</v>
      </c>
      <c r="AK87">
        <v>0</v>
      </c>
      <c r="AL87">
        <v>0</v>
      </c>
      <c r="AM87">
        <v>3.2310862063492061</v>
      </c>
      <c r="AN87">
        <v>0.86085</v>
      </c>
      <c r="AO87">
        <v>8.8395216000000012</v>
      </c>
      <c r="AP87">
        <v>3.5370971999999998</v>
      </c>
      <c r="AQ87">
        <v>19.098039999999997</v>
      </c>
      <c r="AR87">
        <v>10.161216</v>
      </c>
      <c r="AS87">
        <v>6.8096714399999998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24.974238235762925</v>
      </c>
      <c r="BB87">
        <f t="shared" si="1"/>
        <v>807.50036767774031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2.948512800153066</v>
      </c>
      <c r="L88">
        <v>460.93494098585774</v>
      </c>
      <c r="M88">
        <v>14.113402061855671</v>
      </c>
      <c r="N88">
        <v>36.240671641791039</v>
      </c>
      <c r="O88">
        <v>0</v>
      </c>
      <c r="P88">
        <v>42.74248945459928</v>
      </c>
      <c r="Q88">
        <v>3.3416128922495276</v>
      </c>
      <c r="R88">
        <v>13.006638998298079</v>
      </c>
      <c r="S88">
        <v>8.1025853906250003</v>
      </c>
      <c r="T88">
        <v>0</v>
      </c>
      <c r="U88">
        <v>53.525101178694861</v>
      </c>
      <c r="V88">
        <v>4.3697443065798991</v>
      </c>
      <c r="W88">
        <v>7.1216713194135934</v>
      </c>
      <c r="X88">
        <v>15.081436713836476</v>
      </c>
      <c r="Y88">
        <v>0</v>
      </c>
      <c r="Z88">
        <v>1.01244</v>
      </c>
      <c r="AA88">
        <v>12.931030944000002</v>
      </c>
      <c r="AB88">
        <v>8.0811365439999996</v>
      </c>
      <c r="AC88">
        <v>8.9164694944000011</v>
      </c>
      <c r="AD88">
        <v>11.226333560000002</v>
      </c>
      <c r="AE88">
        <v>15.167135380800001</v>
      </c>
      <c r="AF88">
        <v>8.7724999999999991</v>
      </c>
      <c r="AG88">
        <v>12.123508800000002</v>
      </c>
      <c r="AH88">
        <v>35.881640599999997</v>
      </c>
      <c r="AI88">
        <v>4.2961203999999995</v>
      </c>
      <c r="AJ88">
        <v>0</v>
      </c>
      <c r="AK88">
        <v>0</v>
      </c>
      <c r="AL88">
        <v>0</v>
      </c>
      <c r="AM88">
        <v>3.2310862063492061</v>
      </c>
      <c r="AN88">
        <v>0.86085</v>
      </c>
      <c r="AO88">
        <v>8.8395216000000012</v>
      </c>
      <c r="AP88">
        <v>3.5370971999999998</v>
      </c>
      <c r="AQ88">
        <v>19.098039999999997</v>
      </c>
      <c r="AR88">
        <v>10.161216</v>
      </c>
      <c r="AS88">
        <v>6.8096714399999998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24.974238235762925</v>
      </c>
      <c r="BB88">
        <f t="shared" si="1"/>
        <v>807.50036767774031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2.948512800153066</v>
      </c>
      <c r="L89">
        <v>460.93494098585774</v>
      </c>
      <c r="M89">
        <v>14.113402061855671</v>
      </c>
      <c r="N89">
        <v>36.240671641791039</v>
      </c>
      <c r="O89">
        <v>0</v>
      </c>
      <c r="P89">
        <v>42.74248945459928</v>
      </c>
      <c r="Q89">
        <v>3.3416128922495276</v>
      </c>
      <c r="R89">
        <v>13.006638998298079</v>
      </c>
      <c r="S89">
        <v>8.1025853906250003</v>
      </c>
      <c r="T89">
        <v>0</v>
      </c>
      <c r="U89">
        <v>53.525101178694861</v>
      </c>
      <c r="V89">
        <v>4.3697443065798991</v>
      </c>
      <c r="W89">
        <v>7.1216713194135934</v>
      </c>
      <c r="X89">
        <v>15.081436713836476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8.9164694944000011</v>
      </c>
      <c r="AD89">
        <v>11.226333560000002</v>
      </c>
      <c r="AE89">
        <v>15.167135380800001</v>
      </c>
      <c r="AF89">
        <v>8.7724999999999991</v>
      </c>
      <c r="AG89">
        <v>12.123508800000002</v>
      </c>
      <c r="AH89">
        <v>35.881640599999997</v>
      </c>
      <c r="AI89">
        <v>4.2961203999999995</v>
      </c>
      <c r="AJ89">
        <v>0</v>
      </c>
      <c r="AK89">
        <v>0</v>
      </c>
      <c r="AL89">
        <v>0</v>
      </c>
      <c r="AM89">
        <v>3.2310862063492061</v>
      </c>
      <c r="AN89">
        <v>0.86085</v>
      </c>
      <c r="AO89">
        <v>8.8395216000000012</v>
      </c>
      <c r="AP89">
        <v>3.5370971999999998</v>
      </c>
      <c r="AQ89">
        <v>19.098039999999997</v>
      </c>
      <c r="AR89">
        <v>8.1289727999999979</v>
      </c>
      <c r="AS89">
        <v>6.6033177599999995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25.028297622962924</v>
      </c>
      <c r="BB89">
        <f t="shared" si="1"/>
        <v>809.24827968254056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2.948512800153066</v>
      </c>
      <c r="L90">
        <v>460.93494098585774</v>
      </c>
      <c r="M90">
        <v>14.113402061855671</v>
      </c>
      <c r="N90">
        <v>36.240671641791039</v>
      </c>
      <c r="O90">
        <v>0</v>
      </c>
      <c r="P90">
        <v>42.74248945459928</v>
      </c>
      <c r="Q90">
        <v>3.3416128922495276</v>
      </c>
      <c r="R90">
        <v>13.006638998298079</v>
      </c>
      <c r="S90">
        <v>8.1025853906250003</v>
      </c>
      <c r="T90">
        <v>0</v>
      </c>
      <c r="U90">
        <v>53.525101178694861</v>
      </c>
      <c r="V90">
        <v>4.3697443065798991</v>
      </c>
      <c r="W90">
        <v>7.1216713194135934</v>
      </c>
      <c r="X90">
        <v>15.081436713836476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8.9164694944000011</v>
      </c>
      <c r="AD90">
        <v>11.226333560000002</v>
      </c>
      <c r="AE90">
        <v>15.167135380800001</v>
      </c>
      <c r="AF90">
        <v>8.7724999999999991</v>
      </c>
      <c r="AG90">
        <v>12.123508800000002</v>
      </c>
      <c r="AH90">
        <v>35.881640599999997</v>
      </c>
      <c r="AI90">
        <v>4.2961203999999995</v>
      </c>
      <c r="AJ90">
        <v>0</v>
      </c>
      <c r="AK90">
        <v>0</v>
      </c>
      <c r="AL90">
        <v>0</v>
      </c>
      <c r="AM90">
        <v>3.2310862063492061</v>
      </c>
      <c r="AN90">
        <v>0.86085</v>
      </c>
      <c r="AO90">
        <v>8.8395216000000012</v>
      </c>
      <c r="AP90">
        <v>3.5370971999999998</v>
      </c>
      <c r="AQ90">
        <v>19.098039999999997</v>
      </c>
      <c r="AR90">
        <v>8.1289727999999979</v>
      </c>
      <c r="AS90">
        <v>6.6033177599999995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25.028297622962924</v>
      </c>
      <c r="BB90">
        <f t="shared" si="1"/>
        <v>809.24827968254056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2.948512800153066</v>
      </c>
      <c r="L91">
        <v>460.93494098585774</v>
      </c>
      <c r="M91">
        <v>14.113402061855671</v>
      </c>
      <c r="N91">
        <v>36.240671641791039</v>
      </c>
      <c r="O91">
        <v>0</v>
      </c>
      <c r="P91">
        <v>42.74248945459928</v>
      </c>
      <c r="Q91">
        <v>3.3416128922495276</v>
      </c>
      <c r="R91">
        <v>13.006638998298079</v>
      </c>
      <c r="S91">
        <v>8.1025853906250003</v>
      </c>
      <c r="T91">
        <v>0</v>
      </c>
      <c r="U91">
        <v>53.525101178694861</v>
      </c>
      <c r="V91">
        <v>4.3697443065798991</v>
      </c>
      <c r="W91">
        <v>7.1216713194135934</v>
      </c>
      <c r="X91">
        <v>15.081436713836476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11.834257760000002</v>
      </c>
      <c r="AE91">
        <v>15.167135380800001</v>
      </c>
      <c r="AF91">
        <v>9.2564999999999991</v>
      </c>
      <c r="AG91">
        <v>12.123508800000002</v>
      </c>
      <c r="AH91">
        <v>43.057968719999998</v>
      </c>
      <c r="AI91">
        <v>0.97639100000000023</v>
      </c>
      <c r="AJ91">
        <v>0</v>
      </c>
      <c r="AK91">
        <v>0.77859999999999985</v>
      </c>
      <c r="AL91">
        <v>0</v>
      </c>
      <c r="AM91">
        <v>4.8588992571428555</v>
      </c>
      <c r="AN91">
        <v>0.86085</v>
      </c>
      <c r="AO91">
        <v>8.8395216000000012</v>
      </c>
      <c r="AP91">
        <v>3.5370971999999998</v>
      </c>
      <c r="AQ91">
        <v>19.098039999999997</v>
      </c>
      <c r="AR91">
        <v>8.1289727999999979</v>
      </c>
      <c r="AS91">
        <v>6.6033177599999995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25.39953596632165</v>
      </c>
      <c r="BB91">
        <f t="shared" si="1"/>
        <v>821.25165482997545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2.948512800153066</v>
      </c>
      <c r="L92">
        <v>460.93494098585774</v>
      </c>
      <c r="M92">
        <v>14.113402061855671</v>
      </c>
      <c r="N92">
        <v>36.240671641791039</v>
      </c>
      <c r="O92">
        <v>0</v>
      </c>
      <c r="P92">
        <v>42.74248945459928</v>
      </c>
      <c r="Q92">
        <v>3.3416128922495276</v>
      </c>
      <c r="R92">
        <v>13.006638998298079</v>
      </c>
      <c r="S92">
        <v>8.1025853906250003</v>
      </c>
      <c r="T92">
        <v>0</v>
      </c>
      <c r="U92">
        <v>53.525101178694861</v>
      </c>
      <c r="V92">
        <v>4.3697443065798991</v>
      </c>
      <c r="W92">
        <v>7.1216713194135934</v>
      </c>
      <c r="X92">
        <v>15.081436713836476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11.834257760000002</v>
      </c>
      <c r="AE92">
        <v>15.167135380800001</v>
      </c>
      <c r="AF92">
        <v>9.2564999999999991</v>
      </c>
      <c r="AG92">
        <v>12.123508800000002</v>
      </c>
      <c r="AH92">
        <v>43.057968719999998</v>
      </c>
      <c r="AI92">
        <v>0.97639100000000023</v>
      </c>
      <c r="AJ92">
        <v>0</v>
      </c>
      <c r="AK92">
        <v>0.77859999999999985</v>
      </c>
      <c r="AL92">
        <v>0</v>
      </c>
      <c r="AM92">
        <v>4.8588992571428555</v>
      </c>
      <c r="AN92">
        <v>0.86085</v>
      </c>
      <c r="AO92">
        <v>8.8395216000000012</v>
      </c>
      <c r="AP92">
        <v>3.5370971999999998</v>
      </c>
      <c r="AQ92">
        <v>19.098039999999997</v>
      </c>
      <c r="AR92">
        <v>8.1289727999999979</v>
      </c>
      <c r="AS92">
        <v>6.6033177599999995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25.39953596632165</v>
      </c>
      <c r="BB92">
        <f t="shared" si="1"/>
        <v>821.25165482997545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2.948512800153066</v>
      </c>
      <c r="L93">
        <v>460.9296045471487</v>
      </c>
      <c r="M93">
        <v>14.113402061855671</v>
      </c>
      <c r="N93">
        <v>36.240671641791039</v>
      </c>
      <c r="O93">
        <v>0</v>
      </c>
      <c r="P93">
        <v>42.74248945459928</v>
      </c>
      <c r="Q93">
        <v>3.3416128922495276</v>
      </c>
      <c r="R93">
        <v>13.006638998298079</v>
      </c>
      <c r="S93">
        <v>8.1025853906250003</v>
      </c>
      <c r="T93">
        <v>0</v>
      </c>
      <c r="U93">
        <v>53.525101178694861</v>
      </c>
      <c r="V93">
        <v>4.3697443065798991</v>
      </c>
      <c r="W93">
        <v>7.1216713194135934</v>
      </c>
      <c r="X93">
        <v>15.081436713836476</v>
      </c>
      <c r="Y93">
        <v>0</v>
      </c>
      <c r="Z93">
        <v>4.0214116800000008</v>
      </c>
      <c r="AA93">
        <v>12.931030944000002</v>
      </c>
      <c r="AB93">
        <v>12.121704815999999</v>
      </c>
      <c r="AC93">
        <v>8.9164694944000011</v>
      </c>
      <c r="AD93">
        <v>11.834257760000002</v>
      </c>
      <c r="AE93">
        <v>15.167135380800001</v>
      </c>
      <c r="AF93">
        <v>9.2564999999999991</v>
      </c>
      <c r="AG93">
        <v>12.123508800000002</v>
      </c>
      <c r="AH93">
        <v>43.057968719999998</v>
      </c>
      <c r="AI93">
        <v>0.97639100000000023</v>
      </c>
      <c r="AJ93">
        <v>0</v>
      </c>
      <c r="AK93">
        <v>0.77859999999999985</v>
      </c>
      <c r="AL93">
        <v>0</v>
      </c>
      <c r="AM93">
        <v>4.8588992571428555</v>
      </c>
      <c r="AN93">
        <v>0.86085</v>
      </c>
      <c r="AO93">
        <v>8.7493224000000005</v>
      </c>
      <c r="AP93">
        <v>3.5370971999999998</v>
      </c>
      <c r="AQ93">
        <v>19.098039999999997</v>
      </c>
      <c r="AR93">
        <v>8.1289727999999979</v>
      </c>
      <c r="AS93">
        <v>6.6033177599999995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25.336348721960412</v>
      </c>
      <c r="BB93">
        <f t="shared" si="1"/>
        <v>819.20860059562756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2.948512800153066</v>
      </c>
      <c r="L94">
        <v>460.92963280594017</v>
      </c>
      <c r="M94">
        <v>14.113402061855671</v>
      </c>
      <c r="N94">
        <v>36.240671641791039</v>
      </c>
      <c r="O94">
        <v>0</v>
      </c>
      <c r="P94">
        <v>42.74248945459928</v>
      </c>
      <c r="Q94">
        <v>3.3416128922495276</v>
      </c>
      <c r="R94">
        <v>13.006638998298079</v>
      </c>
      <c r="S94">
        <v>8.1025853906250003</v>
      </c>
      <c r="T94">
        <v>0</v>
      </c>
      <c r="U94">
        <v>53.525101178694861</v>
      </c>
      <c r="V94">
        <v>4.3697443065798991</v>
      </c>
      <c r="W94">
        <v>7.1216713194135934</v>
      </c>
      <c r="X94">
        <v>15.081436713836476</v>
      </c>
      <c r="Y94">
        <v>0</v>
      </c>
      <c r="Z94">
        <v>4.0214116800000008</v>
      </c>
      <c r="AA94">
        <v>12.931030944000002</v>
      </c>
      <c r="AB94">
        <v>12.121704815999999</v>
      </c>
      <c r="AC94">
        <v>8.9164694944000011</v>
      </c>
      <c r="AD94">
        <v>11.834257760000002</v>
      </c>
      <c r="AE94">
        <v>15.167135380800001</v>
      </c>
      <c r="AF94">
        <v>9.2564999999999991</v>
      </c>
      <c r="AG94">
        <v>12.123508800000002</v>
      </c>
      <c r="AH94">
        <v>43.057968719999998</v>
      </c>
      <c r="AI94">
        <v>0.97639100000000023</v>
      </c>
      <c r="AJ94">
        <v>0</v>
      </c>
      <c r="AK94">
        <v>0.77859999999999985</v>
      </c>
      <c r="AL94">
        <v>0</v>
      </c>
      <c r="AM94">
        <v>4.8588992571428555</v>
      </c>
      <c r="AN94">
        <v>0.86085</v>
      </c>
      <c r="AO94">
        <v>8.7493224000000005</v>
      </c>
      <c r="AP94">
        <v>3.5370971999999998</v>
      </c>
      <c r="AQ94">
        <v>19.098039999999997</v>
      </c>
      <c r="AR94">
        <v>8.1289727999999979</v>
      </c>
      <c r="AS94">
        <v>6.6033177599999995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25.336349569724128</v>
      </c>
      <c r="BB94">
        <f t="shared" si="1"/>
        <v>819.20862800665543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2.948512800153066</v>
      </c>
      <c r="L95">
        <v>460.92963280594017</v>
      </c>
      <c r="M95">
        <v>14.113402061855671</v>
      </c>
      <c r="N95">
        <v>36.240671641791039</v>
      </c>
      <c r="O95">
        <v>0</v>
      </c>
      <c r="P95">
        <v>42.74248945459928</v>
      </c>
      <c r="Q95">
        <v>3.3416128922495276</v>
      </c>
      <c r="R95">
        <v>13.006638998298079</v>
      </c>
      <c r="S95">
        <v>8.1025853906250003</v>
      </c>
      <c r="T95">
        <v>0</v>
      </c>
      <c r="U95">
        <v>53.525101178694861</v>
      </c>
      <c r="V95">
        <v>4.3697443065798991</v>
      </c>
      <c r="W95">
        <v>7.1216713194135934</v>
      </c>
      <c r="X95">
        <v>15.081436713836476</v>
      </c>
      <c r="Y95">
        <v>0</v>
      </c>
      <c r="Z95">
        <v>2.0107058400000004</v>
      </c>
      <c r="AA95">
        <v>12.931030944000002</v>
      </c>
      <c r="AB95">
        <v>8.0811365439999996</v>
      </c>
      <c r="AC95">
        <v>5.9383226239999995</v>
      </c>
      <c r="AD95">
        <v>11.226333560000002</v>
      </c>
      <c r="AE95">
        <v>15.167135380800001</v>
      </c>
      <c r="AF95">
        <v>8.7724999999999991</v>
      </c>
      <c r="AG95">
        <v>12.123508800000002</v>
      </c>
      <c r="AH95">
        <v>35.881640599999997</v>
      </c>
      <c r="AI95">
        <v>0.97639100000000023</v>
      </c>
      <c r="AJ95">
        <v>0</v>
      </c>
      <c r="AK95">
        <v>5.4501999999999988</v>
      </c>
      <c r="AL95">
        <v>0</v>
      </c>
      <c r="AM95">
        <v>3.2310862063492061</v>
      </c>
      <c r="AN95">
        <v>0.86085</v>
      </c>
      <c r="AO95">
        <v>8.7493224000000005</v>
      </c>
      <c r="AP95">
        <v>3.5370971999999998</v>
      </c>
      <c r="AQ95">
        <v>19.098039999999997</v>
      </c>
      <c r="AR95">
        <v>7.4515584000000015</v>
      </c>
      <c r="AS95">
        <v>6.6033177599999995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24.888410313965405</v>
      </c>
      <c r="BB95">
        <f t="shared" si="1"/>
        <v>804.72526650922043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2.948512800153066</v>
      </c>
      <c r="L96">
        <v>460.92967692800755</v>
      </c>
      <c r="M96">
        <v>14.113402061855671</v>
      </c>
      <c r="N96">
        <v>36.240671641791039</v>
      </c>
      <c r="O96">
        <v>0</v>
      </c>
      <c r="P96">
        <v>42.74248945459928</v>
      </c>
      <c r="Q96">
        <v>3.3416128922495276</v>
      </c>
      <c r="R96">
        <v>13.006638998298079</v>
      </c>
      <c r="S96">
        <v>8.1025853906250003</v>
      </c>
      <c r="T96">
        <v>0</v>
      </c>
      <c r="U96">
        <v>53.525101178694861</v>
      </c>
      <c r="V96">
        <v>4.3697443065798991</v>
      </c>
      <c r="W96">
        <v>7.1216713194135934</v>
      </c>
      <c r="X96">
        <v>15.081436713836476</v>
      </c>
      <c r="Y96">
        <v>0</v>
      </c>
      <c r="Z96">
        <v>2.0107058400000004</v>
      </c>
      <c r="AA96">
        <v>12.931030944000002</v>
      </c>
      <c r="AB96">
        <v>8.0811365439999996</v>
      </c>
      <c r="AC96">
        <v>5.9383226239999995</v>
      </c>
      <c r="AD96">
        <v>11.226333560000002</v>
      </c>
      <c r="AE96">
        <v>15.167135380800001</v>
      </c>
      <c r="AF96">
        <v>8.7724999999999991</v>
      </c>
      <c r="AG96">
        <v>12.123508800000002</v>
      </c>
      <c r="AH96">
        <v>35.881640599999997</v>
      </c>
      <c r="AI96">
        <v>0.97639100000000023</v>
      </c>
      <c r="AJ96">
        <v>0</v>
      </c>
      <c r="AK96">
        <v>5.4501999999999988</v>
      </c>
      <c r="AL96">
        <v>0</v>
      </c>
      <c r="AM96">
        <v>3.2310862063492061</v>
      </c>
      <c r="AN96">
        <v>0.86085</v>
      </c>
      <c r="AO96">
        <v>8.7493224000000005</v>
      </c>
      <c r="AP96">
        <v>3.5370971999999998</v>
      </c>
      <c r="AQ96">
        <v>19.098039999999997</v>
      </c>
      <c r="AR96">
        <v>7.4515584000000015</v>
      </c>
      <c r="AS96">
        <v>6.6033177599999995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24.88841163762751</v>
      </c>
      <c r="BB96">
        <f t="shared" si="1"/>
        <v>804.72530930762559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2.948512800153066</v>
      </c>
      <c r="L97">
        <v>460.92967692800755</v>
      </c>
      <c r="M97">
        <v>14.113402061855671</v>
      </c>
      <c r="N97">
        <v>36.240671641791039</v>
      </c>
      <c r="O97">
        <v>0</v>
      </c>
      <c r="P97">
        <v>42.74248945459928</v>
      </c>
      <c r="Q97">
        <v>3.3416128922495276</v>
      </c>
      <c r="R97">
        <v>13.006638998298079</v>
      </c>
      <c r="S97">
        <v>8.1025853906250003</v>
      </c>
      <c r="T97">
        <v>0</v>
      </c>
      <c r="U97">
        <v>53.525101178694861</v>
      </c>
      <c r="V97">
        <v>4.3697443065798991</v>
      </c>
      <c r="W97">
        <v>7.1216713194135934</v>
      </c>
      <c r="X97">
        <v>15.081436713836476</v>
      </c>
      <c r="Y97">
        <v>0</v>
      </c>
      <c r="Z97">
        <v>2.0107058400000004</v>
      </c>
      <c r="AA97">
        <v>12.931030944000002</v>
      </c>
      <c r="AB97">
        <v>8.0811365439999996</v>
      </c>
      <c r="AC97">
        <v>5.9383226239999995</v>
      </c>
      <c r="AD97">
        <v>11.226333560000002</v>
      </c>
      <c r="AE97">
        <v>15.167135380800001</v>
      </c>
      <c r="AF97">
        <v>8.7724999999999991</v>
      </c>
      <c r="AG97">
        <v>12.123508800000002</v>
      </c>
      <c r="AH97">
        <v>35.881640599999997</v>
      </c>
      <c r="AI97">
        <v>0.97639100000000023</v>
      </c>
      <c r="AJ97">
        <v>0</v>
      </c>
      <c r="AK97">
        <v>5.4501999999999988</v>
      </c>
      <c r="AL97">
        <v>0</v>
      </c>
      <c r="AM97">
        <v>3.2310862063492061</v>
      </c>
      <c r="AN97">
        <v>0.86085</v>
      </c>
      <c r="AO97">
        <v>8.7493224000000005</v>
      </c>
      <c r="AP97">
        <v>3.5370971999999998</v>
      </c>
      <c r="AQ97">
        <v>19.098039999999997</v>
      </c>
      <c r="AR97">
        <v>7.4515584000000015</v>
      </c>
      <c r="AS97">
        <v>6.6033177599999995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24.88841163762751</v>
      </c>
      <c r="BB97">
        <f t="shared" si="1"/>
        <v>804.72530930762559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2.948512800153066</v>
      </c>
      <c r="L98">
        <v>460.92967692800755</v>
      </c>
      <c r="M98">
        <v>14.113402061855671</v>
      </c>
      <c r="N98">
        <v>36.240671641791039</v>
      </c>
      <c r="O98">
        <v>0</v>
      </c>
      <c r="P98">
        <v>42.74248945459928</v>
      </c>
      <c r="Q98">
        <v>3.3416128922495276</v>
      </c>
      <c r="R98">
        <v>13.006638998298079</v>
      </c>
      <c r="S98">
        <v>8.1025853906250003</v>
      </c>
      <c r="T98">
        <v>0</v>
      </c>
      <c r="U98">
        <v>53.525101178694861</v>
      </c>
      <c r="V98">
        <v>4.3697443065798991</v>
      </c>
      <c r="W98">
        <v>7.1216713194135934</v>
      </c>
      <c r="X98">
        <v>15.081436713836476</v>
      </c>
      <c r="Y98">
        <v>0</v>
      </c>
      <c r="Z98">
        <v>2.0107058400000004</v>
      </c>
      <c r="AA98">
        <v>12.931030944000002</v>
      </c>
      <c r="AB98">
        <v>8.0811365439999996</v>
      </c>
      <c r="AC98">
        <v>5.9383226239999995</v>
      </c>
      <c r="AD98">
        <v>11.226333560000002</v>
      </c>
      <c r="AE98">
        <v>15.167135380800001</v>
      </c>
      <c r="AF98">
        <v>8.7724999999999991</v>
      </c>
      <c r="AG98">
        <v>12.123508800000002</v>
      </c>
      <c r="AH98">
        <v>35.881640599999997</v>
      </c>
      <c r="AI98">
        <v>0.97639100000000023</v>
      </c>
      <c r="AJ98">
        <v>0</v>
      </c>
      <c r="AK98">
        <v>5.4501999999999988</v>
      </c>
      <c r="AL98">
        <v>0</v>
      </c>
      <c r="AM98">
        <v>3.2310862063492061</v>
      </c>
      <c r="AN98">
        <v>0.86085</v>
      </c>
      <c r="AO98">
        <v>8.7493224000000005</v>
      </c>
      <c r="AP98">
        <v>3.5370971999999998</v>
      </c>
      <c r="AQ98">
        <v>19.098039999999997</v>
      </c>
      <c r="AR98">
        <v>7.4515584000000015</v>
      </c>
      <c r="AS98">
        <v>6.6033177599999995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24.88841163762751</v>
      </c>
      <c r="BB98">
        <f t="shared" si="1"/>
        <v>804.72530930762559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5.4005657322630712E-2</v>
      </c>
      <c r="L99">
        <f t="shared" si="2"/>
        <v>8.2738281875964006</v>
      </c>
      <c r="M99">
        <f t="shared" si="2"/>
        <v>0.33872106575742517</v>
      </c>
      <c r="N99">
        <f t="shared" si="2"/>
        <v>0.86977809071331036</v>
      </c>
      <c r="O99">
        <f t="shared" si="2"/>
        <v>0</v>
      </c>
      <c r="P99">
        <f t="shared" si="2"/>
        <v>1.0258197469103831</v>
      </c>
      <c r="Q99">
        <f t="shared" si="2"/>
        <v>0.11762252018106296</v>
      </c>
      <c r="R99">
        <f t="shared" si="2"/>
        <v>0.26144963117429948</v>
      </c>
      <c r="S99">
        <f t="shared" si="2"/>
        <v>0.16584670738673327</v>
      </c>
      <c r="T99">
        <f t="shared" si="2"/>
        <v>0</v>
      </c>
      <c r="U99">
        <f t="shared" si="2"/>
        <v>1.2846024282886785</v>
      </c>
      <c r="V99">
        <f t="shared" si="2"/>
        <v>0.11707800407249391</v>
      </c>
      <c r="W99">
        <f t="shared" si="2"/>
        <v>0.1735169720296208</v>
      </c>
      <c r="X99">
        <f t="shared" si="2"/>
        <v>0.76749147522141969</v>
      </c>
      <c r="Y99">
        <f t="shared" si="2"/>
        <v>0</v>
      </c>
      <c r="Z99">
        <f t="shared" si="2"/>
        <v>5.329079184000006E-2</v>
      </c>
      <c r="AA99">
        <f t="shared" si="2"/>
        <v>0.11876155288399998</v>
      </c>
      <c r="AB99">
        <f t="shared" si="2"/>
        <v>0.1628107724619999</v>
      </c>
      <c r="AC99">
        <f t="shared" si="2"/>
        <v>0.12254314728760003</v>
      </c>
      <c r="AD99">
        <f t="shared" si="2"/>
        <v>0.27121200749760055</v>
      </c>
      <c r="AE99">
        <f t="shared" si="2"/>
        <v>0.36401124913919924</v>
      </c>
      <c r="AF99">
        <f t="shared" si="2"/>
        <v>0.21199199999999999</v>
      </c>
      <c r="AG99">
        <f t="shared" si="2"/>
        <v>0.29096421120000004</v>
      </c>
      <c r="AH99">
        <f t="shared" si="2"/>
        <v>0.87132826040000111</v>
      </c>
      <c r="AI99">
        <f t="shared" si="2"/>
        <v>7.2331045279999978E-2</v>
      </c>
      <c r="AJ99">
        <f t="shared" si="2"/>
        <v>0</v>
      </c>
      <c r="AK99">
        <f t="shared" si="2"/>
        <v>6.2287999999999987E-3</v>
      </c>
      <c r="AL99">
        <f t="shared" si="2"/>
        <v>0</v>
      </c>
      <c r="AM99">
        <f t="shared" si="2"/>
        <v>2.4525580299206332E-2</v>
      </c>
      <c r="AN99">
        <f t="shared" si="2"/>
        <v>1.6040505000000004E-2</v>
      </c>
      <c r="AO99">
        <f t="shared" si="2"/>
        <v>0.21201321960000019</v>
      </c>
      <c r="AP99">
        <f t="shared" si="2"/>
        <v>8.1471138840000082E-2</v>
      </c>
      <c r="AQ99">
        <f t="shared" si="2"/>
        <v>0.40824960000000066</v>
      </c>
      <c r="AR99">
        <f t="shared" si="2"/>
        <v>0.22625640959999996</v>
      </c>
      <c r="AS99">
        <f t="shared" si="2"/>
        <v>0.16460833053599985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0.5138519734469329</v>
      </c>
      <c r="BB99">
        <f t="shared" si="1"/>
        <v>16.614547135073138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4" t="s">
        <v>189</v>
      </c>
      <c r="BB1" s="218" t="s">
        <v>142</v>
      </c>
    </row>
    <row r="2" spans="1:54">
      <c r="A2" s="218"/>
      <c r="AS2" s="20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68.850000000000009</v>
      </c>
      <c r="BA3">
        <v>2.0500000000000256</v>
      </c>
      <c r="BB3">
        <f>SUM(B3:AZ3)-BA3</f>
        <v>66.799999999999983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68.850000000000009</v>
      </c>
      <c r="BA4">
        <v>2.0500000000000256</v>
      </c>
      <c r="BB4">
        <f t="shared" ref="BB4:BB67" si="0">SUM(B4:AZ4)-BA4</f>
        <v>66.799999999999983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68.850000000000009</v>
      </c>
      <c r="BA5">
        <v>2.0500000000000256</v>
      </c>
      <c r="BB5">
        <f t="shared" si="0"/>
        <v>66.799999999999983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68.850000000000009</v>
      </c>
      <c r="BA6">
        <v>2.0500000000000256</v>
      </c>
      <c r="BB6">
        <f t="shared" si="0"/>
        <v>66.799999999999983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68.850000000000009</v>
      </c>
      <c r="BA7">
        <v>2.0500000000000256</v>
      </c>
      <c r="BB7">
        <f t="shared" si="0"/>
        <v>66.799999999999983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68.850000000000009</v>
      </c>
      <c r="BA8">
        <v>2.0500000000000256</v>
      </c>
      <c r="BB8">
        <f t="shared" si="0"/>
        <v>66.799999999999983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68.850000000000009</v>
      </c>
      <c r="BA9">
        <v>2.0500000000000256</v>
      </c>
      <c r="BB9">
        <f t="shared" si="0"/>
        <v>66.799999999999983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68.850000000000009</v>
      </c>
      <c r="BA10">
        <v>2.0500000000000256</v>
      </c>
      <c r="BB10">
        <f t="shared" si="0"/>
        <v>66.799999999999983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68.66</v>
      </c>
      <c r="BA11">
        <v>2.0500000000000114</v>
      </c>
      <c r="BB11">
        <f t="shared" si="0"/>
        <v>66.609999999999985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68.66</v>
      </c>
      <c r="BA12">
        <v>2.0500000000000114</v>
      </c>
      <c r="BB12">
        <f t="shared" si="0"/>
        <v>66.609999999999985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68.709999999999994</v>
      </c>
      <c r="BA13">
        <v>2.0500000000000114</v>
      </c>
      <c r="BB13">
        <f t="shared" si="0"/>
        <v>66.659999999999982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68.959999999999994</v>
      </c>
      <c r="BA14">
        <v>2.0600000000000165</v>
      </c>
      <c r="BB14">
        <f t="shared" si="0"/>
        <v>66.899999999999977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69.070000000000007</v>
      </c>
      <c r="BA15">
        <v>2.0600000000000165</v>
      </c>
      <c r="BB15">
        <f t="shared" si="0"/>
        <v>67.009999999999991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69.070000000000007</v>
      </c>
      <c r="BA16">
        <v>2.0600000000000165</v>
      </c>
      <c r="BB16">
        <f t="shared" si="0"/>
        <v>67.009999999999991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69.070000000000007</v>
      </c>
      <c r="BA17">
        <v>2.0600000000000165</v>
      </c>
      <c r="BB17">
        <f t="shared" si="0"/>
        <v>67.009999999999991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69.070000000000007</v>
      </c>
      <c r="BA18">
        <v>2.0600000000000165</v>
      </c>
      <c r="BB18">
        <f t="shared" si="0"/>
        <v>67.009999999999991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68.97</v>
      </c>
      <c r="BA19">
        <v>2.0600000000000165</v>
      </c>
      <c r="BB19">
        <f t="shared" si="0"/>
        <v>66.909999999999982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68.66</v>
      </c>
      <c r="BA20">
        <v>2.0500000000000114</v>
      </c>
      <c r="BB20">
        <f t="shared" si="0"/>
        <v>66.609999999999985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68.66</v>
      </c>
      <c r="BA21">
        <v>2.0500000000000114</v>
      </c>
      <c r="BB21">
        <f t="shared" si="0"/>
        <v>66.609999999999985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68.66</v>
      </c>
      <c r="BA22">
        <v>2.0500000000000114</v>
      </c>
      <c r="BB22">
        <f t="shared" si="0"/>
        <v>66.609999999999985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68.66</v>
      </c>
      <c r="BA23">
        <v>2.0500000000000114</v>
      </c>
      <c r="BB23">
        <f t="shared" si="0"/>
        <v>66.609999999999985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68.66</v>
      </c>
      <c r="BA24">
        <v>2.0500000000000114</v>
      </c>
      <c r="BB24">
        <f t="shared" si="0"/>
        <v>66.609999999999985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68.66</v>
      </c>
      <c r="BA25">
        <v>2.0500000000000114</v>
      </c>
      <c r="BB25">
        <f t="shared" si="0"/>
        <v>66.609999999999985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68.66</v>
      </c>
      <c r="BA26">
        <v>2.0500000000000114</v>
      </c>
      <c r="BB26">
        <f t="shared" si="0"/>
        <v>66.609999999999985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68.850000000000009</v>
      </c>
      <c r="BA27">
        <v>2.0500000000000256</v>
      </c>
      <c r="BB27">
        <f t="shared" si="0"/>
        <v>66.799999999999983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68.850000000000009</v>
      </c>
      <c r="BA28">
        <v>2.0500000000000256</v>
      </c>
      <c r="BB28">
        <f t="shared" si="0"/>
        <v>66.799999999999983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68.850000000000009</v>
      </c>
      <c r="BA29">
        <v>2.0500000000000256</v>
      </c>
      <c r="BB29">
        <f t="shared" si="0"/>
        <v>66.799999999999983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68.850000000000009</v>
      </c>
      <c r="BA30">
        <v>2.0500000000000256</v>
      </c>
      <c r="BB30">
        <f t="shared" si="0"/>
        <v>66.799999999999983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68.850000000000009</v>
      </c>
      <c r="BA31">
        <v>2.0500000000000256</v>
      </c>
      <c r="BB31">
        <f t="shared" si="0"/>
        <v>66.799999999999983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68.850000000000009</v>
      </c>
      <c r="BA32">
        <v>2.0500000000000256</v>
      </c>
      <c r="BB32">
        <f t="shared" si="0"/>
        <v>66.799999999999983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68.850000000000009</v>
      </c>
      <c r="BA33">
        <v>2.0500000000000256</v>
      </c>
      <c r="BB33">
        <f t="shared" si="0"/>
        <v>66.799999999999983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68.850000000000009</v>
      </c>
      <c r="BA34">
        <v>2.0500000000000256</v>
      </c>
      <c r="BB34">
        <f t="shared" si="0"/>
        <v>66.799999999999983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68.850000000000009</v>
      </c>
      <c r="BA35">
        <v>2.0500000000000256</v>
      </c>
      <c r="BB35">
        <f t="shared" si="0"/>
        <v>66.799999999999983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69.050000000000011</v>
      </c>
      <c r="BA36">
        <v>2.0500000000000256</v>
      </c>
      <c r="BB36">
        <f t="shared" si="0"/>
        <v>66.999999999999986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69.7</v>
      </c>
      <c r="BA37">
        <v>2.0700000000000074</v>
      </c>
      <c r="BB37">
        <f t="shared" si="0"/>
        <v>67.63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71.179999999999993</v>
      </c>
      <c r="BA38">
        <v>2.1199999999999903</v>
      </c>
      <c r="BB38">
        <f t="shared" si="0"/>
        <v>69.06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71.319999999999993</v>
      </c>
      <c r="BA39">
        <v>2.1200000000000045</v>
      </c>
      <c r="BB39">
        <f t="shared" si="0"/>
        <v>69.199999999999989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71.319999999999993</v>
      </c>
      <c r="BA40">
        <v>2.1200000000000045</v>
      </c>
      <c r="BB40">
        <f t="shared" si="0"/>
        <v>69.199999999999989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71.349999999999994</v>
      </c>
      <c r="BA41">
        <v>2.1200000000000045</v>
      </c>
      <c r="BB41">
        <f t="shared" si="0"/>
        <v>69.22999999999999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71.290000000000006</v>
      </c>
      <c r="BA42">
        <v>2.1200000000000188</v>
      </c>
      <c r="BB42">
        <f t="shared" si="0"/>
        <v>69.169999999999987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71.22</v>
      </c>
      <c r="BA43">
        <v>2.1200000000000045</v>
      </c>
      <c r="BB43">
        <f t="shared" si="0"/>
        <v>69.099999999999994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71.17</v>
      </c>
      <c r="BA44">
        <v>2.1099999999999994</v>
      </c>
      <c r="BB44">
        <f t="shared" si="0"/>
        <v>69.06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71.089999999999989</v>
      </c>
      <c r="BA45">
        <v>2.1099999999999994</v>
      </c>
      <c r="BB45">
        <f t="shared" si="0"/>
        <v>68.97999999999999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71.089999999999989</v>
      </c>
      <c r="BA46">
        <v>2.1099999999999994</v>
      </c>
      <c r="BB46">
        <f t="shared" si="0"/>
        <v>68.97999999999999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70.88</v>
      </c>
      <c r="BA47">
        <v>2.1099999999999994</v>
      </c>
      <c r="BB47">
        <f t="shared" si="0"/>
        <v>68.77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71.03</v>
      </c>
      <c r="BA48">
        <v>2.1099999999999994</v>
      </c>
      <c r="BB48">
        <f t="shared" si="0"/>
        <v>68.92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71.03</v>
      </c>
      <c r="BA49">
        <v>2.1099999999999994</v>
      </c>
      <c r="BB49">
        <f t="shared" si="0"/>
        <v>68.92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71.03</v>
      </c>
      <c r="BA50">
        <v>2.1099999999999994</v>
      </c>
      <c r="BB50">
        <f t="shared" si="0"/>
        <v>68.92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70.959999999999994</v>
      </c>
      <c r="BA51">
        <v>2.1099999999999994</v>
      </c>
      <c r="BB51">
        <f t="shared" si="0"/>
        <v>68.849999999999994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70.959999999999994</v>
      </c>
      <c r="BA52">
        <v>2.1099999999999994</v>
      </c>
      <c r="BB52">
        <f t="shared" si="0"/>
        <v>68.849999999999994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70.77</v>
      </c>
      <c r="BA53">
        <v>2.1099999999999994</v>
      </c>
      <c r="BB53">
        <f t="shared" si="0"/>
        <v>68.66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70.83</v>
      </c>
      <c r="BA54">
        <v>2.1099999999999994</v>
      </c>
      <c r="BB54">
        <f t="shared" si="0"/>
        <v>68.72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70.83</v>
      </c>
      <c r="BA55">
        <v>2.1099999999999994</v>
      </c>
      <c r="BB55">
        <f t="shared" si="0"/>
        <v>68.72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70.97</v>
      </c>
      <c r="BA56">
        <v>2.1099999999999994</v>
      </c>
      <c r="BB56">
        <f t="shared" si="0"/>
        <v>68.86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70.820000000000007</v>
      </c>
      <c r="BA57">
        <v>2.1100000000000136</v>
      </c>
      <c r="BB57">
        <f t="shared" si="0"/>
        <v>68.709999999999994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70.820000000000007</v>
      </c>
      <c r="BA58">
        <v>2.1100000000000136</v>
      </c>
      <c r="BB58">
        <f t="shared" si="0"/>
        <v>68.709999999999994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70.77000000000001</v>
      </c>
      <c r="BA59">
        <v>2.1100000000000136</v>
      </c>
      <c r="BB59">
        <f t="shared" si="0"/>
        <v>68.66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70.77000000000001</v>
      </c>
      <c r="BA60">
        <v>2.1100000000000136</v>
      </c>
      <c r="BB60">
        <f t="shared" si="0"/>
        <v>68.66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70.990000000000009</v>
      </c>
      <c r="BA61">
        <v>2.1100000000000136</v>
      </c>
      <c r="BB61">
        <f t="shared" si="0"/>
        <v>68.88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71.150000000000006</v>
      </c>
      <c r="BA62">
        <v>2.1200000000000188</v>
      </c>
      <c r="BB62">
        <f t="shared" si="0"/>
        <v>69.029999999999987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70.960000000000008</v>
      </c>
      <c r="BA63">
        <v>2.1100000000000136</v>
      </c>
      <c r="BB63">
        <f t="shared" si="0"/>
        <v>68.849999999999994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70.989999999999995</v>
      </c>
      <c r="BA64">
        <v>2.1099999999999994</v>
      </c>
      <c r="BB64">
        <f t="shared" si="0"/>
        <v>68.88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71.11</v>
      </c>
      <c r="BA65">
        <v>2.1099999999999994</v>
      </c>
      <c r="BB65">
        <f t="shared" si="0"/>
        <v>69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71.11</v>
      </c>
      <c r="BA66">
        <v>2.1099999999999994</v>
      </c>
      <c r="BB66">
        <f t="shared" si="0"/>
        <v>69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70.410000000000011</v>
      </c>
      <c r="BA67">
        <v>2.1000000000000227</v>
      </c>
      <c r="BB67">
        <f t="shared" si="0"/>
        <v>68.309999999999988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70.430000000000007</v>
      </c>
      <c r="BA68">
        <v>2.1000000000000227</v>
      </c>
      <c r="BB68">
        <f t="shared" ref="BB68:BB99" si="1">SUM(B68:AZ68)-BA68</f>
        <v>68.329999999999984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69.34</v>
      </c>
      <c r="BA69">
        <v>2.0600000000000165</v>
      </c>
      <c r="BB69">
        <f t="shared" si="1"/>
        <v>67.279999999999987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69.34</v>
      </c>
      <c r="BA70">
        <v>2.0600000000000165</v>
      </c>
      <c r="BB70">
        <f t="shared" si="1"/>
        <v>67.279999999999987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68.53</v>
      </c>
      <c r="BA71">
        <v>2.0400000000000205</v>
      </c>
      <c r="BB71">
        <f t="shared" si="1"/>
        <v>66.489999999999981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68.38000000000001</v>
      </c>
      <c r="BA72">
        <v>2.0400000000000205</v>
      </c>
      <c r="BB72">
        <f t="shared" si="1"/>
        <v>66.339999999999989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68.38000000000001</v>
      </c>
      <c r="BA73">
        <v>2.0400000000000205</v>
      </c>
      <c r="BB73">
        <f t="shared" si="1"/>
        <v>66.339999999999989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68.38000000000001</v>
      </c>
      <c r="BA74">
        <v>2.0400000000000205</v>
      </c>
      <c r="BB74">
        <f t="shared" si="1"/>
        <v>66.339999999999989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68.17</v>
      </c>
      <c r="BA75">
        <v>2.0300000000000153</v>
      </c>
      <c r="BB75">
        <f t="shared" si="1"/>
        <v>66.139999999999986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68.17</v>
      </c>
      <c r="BA76">
        <v>2.0300000000000153</v>
      </c>
      <c r="BB76">
        <f t="shared" si="1"/>
        <v>66.139999999999986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54.75</v>
      </c>
      <c r="BA77">
        <v>1.6300000000000026</v>
      </c>
      <c r="BB77">
        <f t="shared" si="1"/>
        <v>53.12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54.75</v>
      </c>
      <c r="BA78">
        <v>1.6300000000000026</v>
      </c>
      <c r="BB78">
        <f t="shared" si="1"/>
        <v>53.12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68.17</v>
      </c>
      <c r="BA79">
        <v>2.0300000000000153</v>
      </c>
      <c r="BB79">
        <f t="shared" si="1"/>
        <v>66.139999999999986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68.17</v>
      </c>
      <c r="BA80">
        <v>2.0300000000000153</v>
      </c>
      <c r="BB80">
        <f t="shared" si="1"/>
        <v>66.139999999999986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68.17</v>
      </c>
      <c r="BA81">
        <v>2.0300000000000153</v>
      </c>
      <c r="BB81">
        <f t="shared" si="1"/>
        <v>66.139999999999986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68.17</v>
      </c>
      <c r="BA82">
        <v>2.0300000000000153</v>
      </c>
      <c r="BB82">
        <f t="shared" si="1"/>
        <v>66.139999999999986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68.17</v>
      </c>
      <c r="BA83">
        <v>2.0300000000000153</v>
      </c>
      <c r="BB83">
        <f t="shared" si="1"/>
        <v>66.139999999999986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68.17</v>
      </c>
      <c r="BA84">
        <v>2.0300000000000153</v>
      </c>
      <c r="BB84">
        <f t="shared" si="1"/>
        <v>66.139999999999986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68.17</v>
      </c>
      <c r="BA85">
        <v>2.0300000000000153</v>
      </c>
      <c r="BB85">
        <f t="shared" si="1"/>
        <v>66.139999999999986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68.17</v>
      </c>
      <c r="BA86">
        <v>2.0300000000000153</v>
      </c>
      <c r="BB86">
        <f t="shared" si="1"/>
        <v>66.139999999999986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68.17</v>
      </c>
      <c r="BA87">
        <v>2.0300000000000153</v>
      </c>
      <c r="BB87">
        <f t="shared" si="1"/>
        <v>66.139999999999986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68.17</v>
      </c>
      <c r="BA88">
        <v>2.0300000000000153</v>
      </c>
      <c r="BB88">
        <f t="shared" si="1"/>
        <v>66.139999999999986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68.17</v>
      </c>
      <c r="BA89">
        <v>2.0300000000000153</v>
      </c>
      <c r="BB89">
        <f t="shared" si="1"/>
        <v>66.139999999999986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68.17</v>
      </c>
      <c r="BA90">
        <v>2.0300000000000153</v>
      </c>
      <c r="BB90">
        <f t="shared" si="1"/>
        <v>66.139999999999986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68.38000000000001</v>
      </c>
      <c r="BA91">
        <v>2.0400000000000205</v>
      </c>
      <c r="BB91">
        <f t="shared" si="1"/>
        <v>66.339999999999989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68.38000000000001</v>
      </c>
      <c r="BA92">
        <v>2.0400000000000205</v>
      </c>
      <c r="BB92">
        <f t="shared" si="1"/>
        <v>66.339999999999989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68.38000000000001</v>
      </c>
      <c r="BA93">
        <v>2.0400000000000205</v>
      </c>
      <c r="BB93">
        <f t="shared" si="1"/>
        <v>66.339999999999989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68.38000000000001</v>
      </c>
      <c r="BA94">
        <v>2.0400000000000205</v>
      </c>
      <c r="BB94">
        <f t="shared" si="1"/>
        <v>66.339999999999989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68.38000000000001</v>
      </c>
      <c r="BA95">
        <v>2.0400000000000205</v>
      </c>
      <c r="BB95">
        <f t="shared" si="1"/>
        <v>66.339999999999989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68.38000000000001</v>
      </c>
      <c r="BA96">
        <v>2.0400000000000205</v>
      </c>
      <c r="BB96">
        <f t="shared" si="1"/>
        <v>66.339999999999989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68.38000000000001</v>
      </c>
      <c r="BA97">
        <v>2.0400000000000205</v>
      </c>
      <c r="BB97">
        <f t="shared" si="1"/>
        <v>66.339999999999989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68.38000000000001</v>
      </c>
      <c r="BA98">
        <v>2.0400000000000205</v>
      </c>
      <c r="BB98">
        <f t="shared" si="1"/>
        <v>66.339999999999989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1.6584950000000005</v>
      </c>
      <c r="BA99">
        <f t="shared" si="2"/>
        <v>4.9392500000000381E-2</v>
      </c>
      <c r="BB99">
        <f t="shared" si="1"/>
        <v>1.6091025000000001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4" t="s">
        <v>189</v>
      </c>
      <c r="BB1" s="218" t="s">
        <v>142</v>
      </c>
    </row>
    <row r="2" spans="1:54">
      <c r="A2" s="218"/>
      <c r="AS2" s="169"/>
      <c r="AT2" s="169"/>
      <c r="AU2" s="169"/>
      <c r="AV2" s="169"/>
      <c r="AW2" s="169"/>
      <c r="AX2" s="169"/>
      <c r="AY2" s="169"/>
      <c r="AZ2" s="169"/>
      <c r="BA2" s="234"/>
      <c r="BB2" s="218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9.0640000000000001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0.27191999999999972</v>
      </c>
      <c r="BB3">
        <f>SUM(B3:AZ3)-BA3</f>
        <v>8.7920800000000003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9.0640000000000001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0.27191999999999972</v>
      </c>
      <c r="BB4">
        <f t="shared" ref="BB4:BB67" si="0">SUM(B4:AZ4)-BA4</f>
        <v>8.7920800000000003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9.0640000000000001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0.27191999999999972</v>
      </c>
      <c r="BB5">
        <f t="shared" si="0"/>
        <v>8.7920800000000003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9.0640000000000001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0.27191999999999972</v>
      </c>
      <c r="BB6">
        <f t="shared" si="0"/>
        <v>8.7920800000000003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9.0640000000000001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0.27191999999999972</v>
      </c>
      <c r="BB7">
        <f t="shared" si="0"/>
        <v>8.7920800000000003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9.0640000000000001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0.27191999999999972</v>
      </c>
      <c r="BB8">
        <f t="shared" si="0"/>
        <v>8.7920800000000003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9.0640000000000001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0.27191999999999972</v>
      </c>
      <c r="BB9">
        <f t="shared" si="0"/>
        <v>8.7920800000000003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9.0640000000000001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0.27191999999999972</v>
      </c>
      <c r="BB10">
        <f t="shared" si="0"/>
        <v>8.7920800000000003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9.0640000000000001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0.27191999999999972</v>
      </c>
      <c r="BB11">
        <f t="shared" si="0"/>
        <v>8.7920800000000003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9.0640000000000001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0.27191999999999972</v>
      </c>
      <c r="BB12">
        <f t="shared" si="0"/>
        <v>8.7920800000000003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10.0528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0.30158400000000007</v>
      </c>
      <c r="BB13">
        <f t="shared" si="0"/>
        <v>9.7512159999999994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10.0528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0.30158400000000007</v>
      </c>
      <c r="BB14">
        <f t="shared" si="0"/>
        <v>9.7512159999999994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10.0528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0.30158400000000007</v>
      </c>
      <c r="BB15">
        <f t="shared" si="0"/>
        <v>9.7512159999999994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10.0528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0.30158400000000007</v>
      </c>
      <c r="BB16">
        <f t="shared" si="0"/>
        <v>9.7512159999999994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10.0528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0.30158400000000007</v>
      </c>
      <c r="BB17">
        <f t="shared" si="0"/>
        <v>9.7512159999999994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10.0528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0.30158400000000007</v>
      </c>
      <c r="BB18">
        <f t="shared" si="0"/>
        <v>9.7512159999999994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10.0528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0.30158400000000007</v>
      </c>
      <c r="BB19">
        <f t="shared" si="0"/>
        <v>9.7512159999999994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10.0528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0.30158400000000007</v>
      </c>
      <c r="BB20">
        <f t="shared" si="0"/>
        <v>9.7512159999999994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10.0528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0.30158400000000007</v>
      </c>
      <c r="BB21">
        <f t="shared" si="0"/>
        <v>9.7512159999999994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10.0528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0.30158400000000007</v>
      </c>
      <c r="BB22">
        <f t="shared" si="0"/>
        <v>9.7512159999999994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10.0528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0.30158400000000007</v>
      </c>
      <c r="BB23">
        <f t="shared" si="0"/>
        <v>9.7512159999999994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10.0528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0.30158400000000007</v>
      </c>
      <c r="BB24">
        <f t="shared" si="0"/>
        <v>9.7512159999999994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10.0528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0.30158400000000007</v>
      </c>
      <c r="BB25">
        <f t="shared" si="0"/>
        <v>9.7512159999999994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10.0528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0.30158400000000007</v>
      </c>
      <c r="BB26">
        <f t="shared" si="0"/>
        <v>9.7512159999999994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10.0528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0.30158400000000007</v>
      </c>
      <c r="BB27">
        <f t="shared" si="0"/>
        <v>9.7512159999999994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10.0528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0.30158400000000007</v>
      </c>
      <c r="BB28">
        <f t="shared" si="0"/>
        <v>9.7512159999999994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10.0528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0.30158400000000007</v>
      </c>
      <c r="BB29">
        <f t="shared" si="0"/>
        <v>9.7512159999999994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10.0528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0.30158400000000007</v>
      </c>
      <c r="BB30">
        <f t="shared" si="0"/>
        <v>9.7512159999999994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10.0528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0.30158400000000007</v>
      </c>
      <c r="BB31">
        <f t="shared" si="0"/>
        <v>9.7512159999999994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10.0528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0.30158400000000007</v>
      </c>
      <c r="BB32">
        <f t="shared" si="0"/>
        <v>9.7512159999999994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10.0528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0.30158400000000007</v>
      </c>
      <c r="BB33">
        <f t="shared" si="0"/>
        <v>9.7512159999999994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10.0528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0.30158400000000007</v>
      </c>
      <c r="BB34">
        <f t="shared" si="0"/>
        <v>9.7512159999999994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10.0528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0.30158400000000007</v>
      </c>
      <c r="BB35">
        <f t="shared" si="0"/>
        <v>9.7512159999999994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10.0528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0.30158400000000007</v>
      </c>
      <c r="BB36">
        <f t="shared" si="0"/>
        <v>9.7512159999999994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10.712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0.32136000000000031</v>
      </c>
      <c r="BB37">
        <f t="shared" si="0"/>
        <v>10.390639999999999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10.712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0.32136000000000031</v>
      </c>
      <c r="BB38">
        <f t="shared" si="0"/>
        <v>10.390639999999999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10.712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0.32136000000000031</v>
      </c>
      <c r="BB39">
        <f t="shared" si="0"/>
        <v>10.390639999999999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10.712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0.32136000000000031</v>
      </c>
      <c r="BB40">
        <f t="shared" si="0"/>
        <v>10.390639999999999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0.34607999999999883</v>
      </c>
      <c r="BB41">
        <f t="shared" si="0"/>
        <v>11.189920000000001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0.34607999999999883</v>
      </c>
      <c r="BB42">
        <f t="shared" si="0"/>
        <v>11.189920000000001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10.220037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0.30660099999999879</v>
      </c>
      <c r="BB43">
        <f t="shared" si="0"/>
        <v>9.9134360000000008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10.220037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0.30660099999999879</v>
      </c>
      <c r="BB44">
        <f t="shared" si="0"/>
        <v>9.9134360000000008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10.220037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0.30660099999999879</v>
      </c>
      <c r="BB45">
        <f t="shared" si="0"/>
        <v>9.9134360000000008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10.220037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0.30660099999999879</v>
      </c>
      <c r="BB46">
        <f t="shared" si="0"/>
        <v>9.9134360000000008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10.220037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0.30660099999999879</v>
      </c>
      <c r="BB47">
        <f t="shared" si="0"/>
        <v>9.9134360000000008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10.220037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0.30660099999999879</v>
      </c>
      <c r="BB48">
        <f t="shared" si="0"/>
        <v>9.9134360000000008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10.220037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0.30660099999999879</v>
      </c>
      <c r="BB49">
        <f t="shared" si="0"/>
        <v>9.9134360000000008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10.220037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0.30660099999999879</v>
      </c>
      <c r="BB50">
        <f t="shared" si="0"/>
        <v>9.9134360000000008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10.220037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0.30660099999999879</v>
      </c>
      <c r="BB51">
        <f t="shared" si="0"/>
        <v>9.9134360000000008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10.220037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0.30660099999999879</v>
      </c>
      <c r="BB52">
        <f t="shared" si="0"/>
        <v>9.9134360000000008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10.220037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0.30660099999999879</v>
      </c>
      <c r="BB53">
        <f t="shared" si="0"/>
        <v>9.9134360000000008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10.220037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0.30660099999999879</v>
      </c>
      <c r="BB54">
        <f t="shared" si="0"/>
        <v>9.9134360000000008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10.220037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0.30660099999999879</v>
      </c>
      <c r="BB55">
        <f t="shared" si="0"/>
        <v>9.9134360000000008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10.220037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0.30660099999999879</v>
      </c>
      <c r="BB56">
        <f t="shared" si="0"/>
        <v>9.9134360000000008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10.220037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0.30660099999999879</v>
      </c>
      <c r="BB57">
        <f t="shared" si="0"/>
        <v>9.9134360000000008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10.220037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0.30660099999999879</v>
      </c>
      <c r="BB58">
        <f t="shared" si="0"/>
        <v>9.9134360000000008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10.220037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0.30660099999999879</v>
      </c>
      <c r="BB59">
        <f t="shared" si="0"/>
        <v>9.9134360000000008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10.220037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0.30660099999999879</v>
      </c>
      <c r="BB60">
        <f t="shared" si="0"/>
        <v>9.9134360000000008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10.220037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0.30660099999999879</v>
      </c>
      <c r="BB61">
        <f t="shared" si="0"/>
        <v>9.9134360000000008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10.220037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0.30660099999999879</v>
      </c>
      <c r="BB62">
        <f t="shared" si="0"/>
        <v>9.9134360000000008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10.220037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0.30660099999999879</v>
      </c>
      <c r="BB63">
        <f t="shared" si="0"/>
        <v>9.9134360000000008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10.220037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0.30660099999999879</v>
      </c>
      <c r="BB64">
        <f t="shared" si="0"/>
        <v>9.9134360000000008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10.220037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0.30660099999999879</v>
      </c>
      <c r="BB65">
        <f t="shared" si="0"/>
        <v>9.9134360000000008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10.220037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0.30660099999999879</v>
      </c>
      <c r="BB66">
        <f t="shared" si="0"/>
        <v>9.9134360000000008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10.220037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0.30660099999999879</v>
      </c>
      <c r="BB67">
        <f t="shared" si="0"/>
        <v>9.9134360000000008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10.220037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0.30660099999999879</v>
      </c>
      <c r="BB68">
        <f t="shared" ref="BB68:BB99" si="1">SUM(B68:AZ68)-BA68</f>
        <v>9.9134360000000008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10.220037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0.30660099999999879</v>
      </c>
      <c r="BB69">
        <f t="shared" si="1"/>
        <v>9.9134360000000008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10.220037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0.30660099999999879</v>
      </c>
      <c r="BB70">
        <f t="shared" si="1"/>
        <v>9.9134360000000008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10.220037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0.30660099999999879</v>
      </c>
      <c r="BB71">
        <f t="shared" si="1"/>
        <v>9.9134360000000008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10.220037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0.30660099999999879</v>
      </c>
      <c r="BB72">
        <f t="shared" si="1"/>
        <v>9.9134360000000008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10.220037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0.30660099999999879</v>
      </c>
      <c r="BB73">
        <f t="shared" si="1"/>
        <v>9.9134360000000008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10.220037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0.30660099999999879</v>
      </c>
      <c r="BB74">
        <f t="shared" si="1"/>
        <v>9.9134360000000008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10.220037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0.30660099999999879</v>
      </c>
      <c r="BB75">
        <f t="shared" si="1"/>
        <v>9.9134360000000008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10.220037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0.30660099999999879</v>
      </c>
      <c r="BB76">
        <f t="shared" si="1"/>
        <v>9.9134360000000008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10.220037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0.30660099999999879</v>
      </c>
      <c r="BB77">
        <f t="shared" si="1"/>
        <v>9.9134360000000008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10.220037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0.30660099999999879</v>
      </c>
      <c r="BB78">
        <f t="shared" si="1"/>
        <v>9.9134360000000008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10.220037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0.30660099999999879</v>
      </c>
      <c r="BB79">
        <f t="shared" si="1"/>
        <v>9.9134360000000008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10.220037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0.30660099999999879</v>
      </c>
      <c r="BB80">
        <f t="shared" si="1"/>
        <v>9.9134360000000008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10.220037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0.30660099999999879</v>
      </c>
      <c r="BB81">
        <f t="shared" si="1"/>
        <v>9.9134360000000008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10.220037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0.30660099999999879</v>
      </c>
      <c r="BB82">
        <f t="shared" si="1"/>
        <v>9.9134360000000008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10.220037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0.30660099999999879</v>
      </c>
      <c r="BB83">
        <f t="shared" si="1"/>
        <v>9.9134360000000008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10.220037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0.30660099999999879</v>
      </c>
      <c r="BB84">
        <f t="shared" si="1"/>
        <v>9.9134360000000008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10.220037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0.30660099999999879</v>
      </c>
      <c r="BB85">
        <f t="shared" si="1"/>
        <v>9.9134360000000008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10.220037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0.30660099999999879</v>
      </c>
      <c r="BB86">
        <f t="shared" si="1"/>
        <v>9.9134360000000008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10.220037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0.30660099999999879</v>
      </c>
      <c r="BB87">
        <f t="shared" si="1"/>
        <v>9.9134360000000008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10.220037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0.30660099999999879</v>
      </c>
      <c r="BB88">
        <f t="shared" si="1"/>
        <v>9.9134360000000008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10.220037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0.30660099999999879</v>
      </c>
      <c r="BB89">
        <f t="shared" si="1"/>
        <v>9.9134360000000008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10.220037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0.30660099999999879</v>
      </c>
      <c r="BB90">
        <f t="shared" si="1"/>
        <v>9.9134360000000008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10.220037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0.30660099999999879</v>
      </c>
      <c r="BB91">
        <f t="shared" si="1"/>
        <v>9.9134360000000008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10.220037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0.30660099999999879</v>
      </c>
      <c r="BB92">
        <f t="shared" si="1"/>
        <v>9.9134360000000008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10.220037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0.30660099999999879</v>
      </c>
      <c r="BB93">
        <f t="shared" si="1"/>
        <v>9.9134360000000008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10.220037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0.30660099999999879</v>
      </c>
      <c r="BB94">
        <f t="shared" si="1"/>
        <v>9.9134360000000008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10.220037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0.30660099999999879</v>
      </c>
      <c r="BB95">
        <f t="shared" si="1"/>
        <v>9.9134360000000008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10.220037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0.30660099999999879</v>
      </c>
      <c r="BB96">
        <f t="shared" si="1"/>
        <v>9.9134360000000008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10.220037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0.30660099999999879</v>
      </c>
      <c r="BB97">
        <f t="shared" si="1"/>
        <v>9.9134360000000008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10.220037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0.30660099999999879</v>
      </c>
      <c r="BB98">
        <f t="shared" si="1"/>
        <v>9.9134360000000008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0.24253731800000045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7.2761180000000007E-3</v>
      </c>
      <c r="BB99">
        <f t="shared" si="1"/>
        <v>0.23526120000000045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155.97</v>
      </c>
      <c r="L3" s="203">
        <v>123.16</v>
      </c>
      <c r="M3" s="203">
        <v>30.93</v>
      </c>
      <c r="N3" s="203">
        <v>50.32</v>
      </c>
      <c r="O3" s="203">
        <v>71.09</v>
      </c>
      <c r="P3" s="203">
        <v>26.7</v>
      </c>
      <c r="Q3" s="203">
        <v>9.2899999999999991</v>
      </c>
      <c r="R3" s="203">
        <v>18.059999999999999</v>
      </c>
      <c r="S3" s="203">
        <v>11.24</v>
      </c>
      <c r="T3" s="203">
        <v>0</v>
      </c>
      <c r="U3" s="203">
        <v>50.21</v>
      </c>
      <c r="V3" s="203">
        <v>8.83</v>
      </c>
      <c r="W3" s="203">
        <v>10.38</v>
      </c>
      <c r="X3" s="203">
        <v>62.85</v>
      </c>
      <c r="Y3" s="203">
        <v>0</v>
      </c>
      <c r="Z3" s="203">
        <v>94.64</v>
      </c>
      <c r="AA3" s="203">
        <v>28.97</v>
      </c>
      <c r="AB3" s="203">
        <v>0</v>
      </c>
      <c r="AC3" s="203">
        <v>13.57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10.75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155.97</v>
      </c>
      <c r="L4" s="203">
        <v>123.16</v>
      </c>
      <c r="M4" s="203">
        <v>30.93</v>
      </c>
      <c r="N4" s="203">
        <v>50.32</v>
      </c>
      <c r="O4" s="203">
        <v>71.09</v>
      </c>
      <c r="P4" s="203">
        <v>26.7</v>
      </c>
      <c r="Q4" s="203">
        <v>9.2899999999999991</v>
      </c>
      <c r="R4" s="203">
        <v>18.059999999999999</v>
      </c>
      <c r="S4" s="203">
        <v>11.24</v>
      </c>
      <c r="T4" s="203">
        <v>0</v>
      </c>
      <c r="U4" s="203">
        <v>50.21</v>
      </c>
      <c r="V4" s="203">
        <v>8.83</v>
      </c>
      <c r="W4" s="203">
        <v>10.38</v>
      </c>
      <c r="X4" s="203">
        <v>62.85</v>
      </c>
      <c r="Y4" s="203">
        <v>0</v>
      </c>
      <c r="Z4" s="203">
        <v>94.64</v>
      </c>
      <c r="AA4" s="203">
        <v>28.97</v>
      </c>
      <c r="AB4" s="203">
        <v>0</v>
      </c>
      <c r="AC4" s="203">
        <v>13.57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10.75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155.97</v>
      </c>
      <c r="L5" s="203">
        <v>123.16</v>
      </c>
      <c r="M5" s="203">
        <v>30.93</v>
      </c>
      <c r="N5" s="203">
        <v>50.32</v>
      </c>
      <c r="O5" s="203">
        <v>71.09</v>
      </c>
      <c r="P5" s="203">
        <v>26.7</v>
      </c>
      <c r="Q5" s="203">
        <v>9.2899999999999991</v>
      </c>
      <c r="R5" s="203">
        <v>18.059999999999999</v>
      </c>
      <c r="S5" s="203">
        <v>11.24</v>
      </c>
      <c r="T5" s="203">
        <v>0</v>
      </c>
      <c r="U5" s="203">
        <v>50.21</v>
      </c>
      <c r="V5" s="203">
        <v>8.83</v>
      </c>
      <c r="W5" s="203">
        <v>10.38</v>
      </c>
      <c r="X5" s="203">
        <v>62.85</v>
      </c>
      <c r="Y5" s="203">
        <v>0</v>
      </c>
      <c r="Z5" s="203">
        <v>94.64</v>
      </c>
      <c r="AA5" s="203">
        <v>28.97</v>
      </c>
      <c r="AB5" s="203">
        <v>0</v>
      </c>
      <c r="AC5" s="203">
        <v>13.57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10.75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155.97</v>
      </c>
      <c r="L6" s="203">
        <v>123.16</v>
      </c>
      <c r="M6" s="203">
        <v>30.93</v>
      </c>
      <c r="N6" s="203">
        <v>50.32</v>
      </c>
      <c r="O6" s="203">
        <v>71.09</v>
      </c>
      <c r="P6" s="203">
        <v>26.7</v>
      </c>
      <c r="Q6" s="203">
        <v>9.2899999999999991</v>
      </c>
      <c r="R6" s="203">
        <v>18.059999999999999</v>
      </c>
      <c r="S6" s="203">
        <v>11.24</v>
      </c>
      <c r="T6" s="203">
        <v>0</v>
      </c>
      <c r="U6" s="203">
        <v>50.21</v>
      </c>
      <c r="V6" s="203">
        <v>8.83</v>
      </c>
      <c r="W6" s="203">
        <v>10.38</v>
      </c>
      <c r="X6" s="203">
        <v>62.85</v>
      </c>
      <c r="Y6" s="203">
        <v>0</v>
      </c>
      <c r="Z6" s="203">
        <v>94.64</v>
      </c>
      <c r="AA6" s="203">
        <v>28.97</v>
      </c>
      <c r="AB6" s="203">
        <v>0</v>
      </c>
      <c r="AC6" s="203">
        <v>13.57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10.75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145.5</v>
      </c>
      <c r="L7" s="203">
        <v>67.900000000000006</v>
      </c>
      <c r="M7" s="203">
        <v>30.93</v>
      </c>
      <c r="N7" s="203">
        <v>50.32</v>
      </c>
      <c r="O7" s="203">
        <v>71.09</v>
      </c>
      <c r="P7" s="203">
        <v>26.7</v>
      </c>
      <c r="Q7" s="203">
        <v>9.2899999999999991</v>
      </c>
      <c r="R7" s="203">
        <v>18.059999999999999</v>
      </c>
      <c r="S7" s="203">
        <v>11.24</v>
      </c>
      <c r="T7" s="203">
        <v>0</v>
      </c>
      <c r="U7" s="203">
        <v>50.21</v>
      </c>
      <c r="V7" s="203">
        <v>8.83</v>
      </c>
      <c r="W7" s="203">
        <v>10.38</v>
      </c>
      <c r="X7" s="203">
        <v>62.85</v>
      </c>
      <c r="Y7" s="203">
        <v>0</v>
      </c>
      <c r="Z7" s="203">
        <v>94.64</v>
      </c>
      <c r="AA7" s="203">
        <v>15.7</v>
      </c>
      <c r="AB7" s="203">
        <v>0</v>
      </c>
      <c r="AC7" s="203">
        <v>13.57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10.75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133.86000000000001</v>
      </c>
      <c r="L8" s="203">
        <v>67.900000000000006</v>
      </c>
      <c r="M8" s="203">
        <v>30.93</v>
      </c>
      <c r="N8" s="203">
        <v>50.32</v>
      </c>
      <c r="O8" s="203">
        <v>71.09</v>
      </c>
      <c r="P8" s="203">
        <v>26.7</v>
      </c>
      <c r="Q8" s="203">
        <v>9.2899999999999991</v>
      </c>
      <c r="R8" s="203">
        <v>18.059999999999999</v>
      </c>
      <c r="S8" s="203">
        <v>11.24</v>
      </c>
      <c r="T8" s="203">
        <v>0</v>
      </c>
      <c r="U8" s="203">
        <v>50.21</v>
      </c>
      <c r="V8" s="203">
        <v>8.83</v>
      </c>
      <c r="W8" s="203">
        <v>10.38</v>
      </c>
      <c r="X8" s="203">
        <v>62.85</v>
      </c>
      <c r="Y8" s="203">
        <v>0</v>
      </c>
      <c r="Z8" s="203">
        <v>94.64</v>
      </c>
      <c r="AA8" s="203">
        <v>15.7</v>
      </c>
      <c r="AB8" s="203">
        <v>0</v>
      </c>
      <c r="AC8" s="203">
        <v>13.57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10.75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111.55</v>
      </c>
      <c r="L9" s="203">
        <v>67.900000000000006</v>
      </c>
      <c r="M9" s="203">
        <v>30.93</v>
      </c>
      <c r="N9" s="203">
        <v>50.32</v>
      </c>
      <c r="O9" s="203">
        <v>71.09</v>
      </c>
      <c r="P9" s="203">
        <v>26.7</v>
      </c>
      <c r="Q9" s="203">
        <v>9.2899999999999991</v>
      </c>
      <c r="R9" s="203">
        <v>18.059999999999999</v>
      </c>
      <c r="S9" s="203">
        <v>11.24</v>
      </c>
      <c r="T9" s="203">
        <v>0</v>
      </c>
      <c r="U9" s="203">
        <v>50.21</v>
      </c>
      <c r="V9" s="203">
        <v>8.83</v>
      </c>
      <c r="W9" s="203">
        <v>10.38</v>
      </c>
      <c r="X9" s="203">
        <v>62.85</v>
      </c>
      <c r="Y9" s="203">
        <v>0</v>
      </c>
      <c r="Z9" s="203">
        <v>94.64</v>
      </c>
      <c r="AA9" s="203">
        <v>15.7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10.75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87.3</v>
      </c>
      <c r="L10" s="203">
        <v>67.900000000000006</v>
      </c>
      <c r="M10" s="203">
        <v>30.93</v>
      </c>
      <c r="N10" s="203">
        <v>50.32</v>
      </c>
      <c r="O10" s="203">
        <v>71.09</v>
      </c>
      <c r="P10" s="203">
        <v>26.7</v>
      </c>
      <c r="Q10" s="203">
        <v>9.2899999999999991</v>
      </c>
      <c r="R10" s="203">
        <v>18.059999999999999</v>
      </c>
      <c r="S10" s="203">
        <v>11.24</v>
      </c>
      <c r="T10" s="203">
        <v>0</v>
      </c>
      <c r="U10" s="203">
        <v>50.21</v>
      </c>
      <c r="V10" s="203">
        <v>8.83</v>
      </c>
      <c r="W10" s="203">
        <v>10.38</v>
      </c>
      <c r="X10" s="203">
        <v>62.85</v>
      </c>
      <c r="Y10" s="203">
        <v>0</v>
      </c>
      <c r="Z10" s="203">
        <v>94.64</v>
      </c>
      <c r="AA10" s="203">
        <v>15.7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10.75</v>
      </c>
      <c r="AJ10" s="203">
        <v>0</v>
      </c>
      <c r="AK10" s="203">
        <v>90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87.3</v>
      </c>
      <c r="L11" s="203">
        <v>67.900000000000006</v>
      </c>
      <c r="M11" s="203">
        <v>30.93</v>
      </c>
      <c r="N11" s="203">
        <v>50.32</v>
      </c>
      <c r="O11" s="203">
        <v>71.09</v>
      </c>
      <c r="P11" s="203">
        <v>26.7</v>
      </c>
      <c r="Q11" s="203">
        <v>0</v>
      </c>
      <c r="R11" s="203">
        <v>4.29</v>
      </c>
      <c r="S11" s="203">
        <v>2.2999999999999998</v>
      </c>
      <c r="T11" s="203">
        <v>0</v>
      </c>
      <c r="U11" s="203">
        <v>50.21</v>
      </c>
      <c r="V11" s="203">
        <v>8.83</v>
      </c>
      <c r="W11" s="203">
        <v>10.38</v>
      </c>
      <c r="X11" s="203">
        <v>62.85</v>
      </c>
      <c r="Y11" s="203">
        <v>0</v>
      </c>
      <c r="Z11" s="203">
        <v>94.64</v>
      </c>
      <c r="AA11" s="203">
        <v>15.7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10.75</v>
      </c>
      <c r="AJ11" s="203">
        <v>0</v>
      </c>
      <c r="AK11" s="203">
        <v>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87.3</v>
      </c>
      <c r="L12" s="203">
        <v>67.900000000000006</v>
      </c>
      <c r="M12" s="203">
        <v>30.93</v>
      </c>
      <c r="N12" s="203">
        <v>50.32</v>
      </c>
      <c r="O12" s="203">
        <v>71.09</v>
      </c>
      <c r="P12" s="203">
        <v>26.7</v>
      </c>
      <c r="Q12" s="203">
        <v>0</v>
      </c>
      <c r="R12" s="203">
        <v>4.29</v>
      </c>
      <c r="S12" s="203">
        <v>2.2999999999999998</v>
      </c>
      <c r="T12" s="203">
        <v>0</v>
      </c>
      <c r="U12" s="203">
        <v>50.21</v>
      </c>
      <c r="V12" s="203">
        <v>8.83</v>
      </c>
      <c r="W12" s="203">
        <v>10.38</v>
      </c>
      <c r="X12" s="203">
        <v>62.85</v>
      </c>
      <c r="Y12" s="203">
        <v>0</v>
      </c>
      <c r="Z12" s="203">
        <v>94.64</v>
      </c>
      <c r="AA12" s="203">
        <v>28.97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10.75</v>
      </c>
      <c r="AJ12" s="203">
        <v>0</v>
      </c>
      <c r="AK12" s="203">
        <v>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87.3</v>
      </c>
      <c r="L13" s="203">
        <v>67.900000000000006</v>
      </c>
      <c r="M13" s="203">
        <v>30.93</v>
      </c>
      <c r="N13" s="203">
        <v>50.32</v>
      </c>
      <c r="O13" s="203">
        <v>71.09</v>
      </c>
      <c r="P13" s="203">
        <v>26.7</v>
      </c>
      <c r="Q13" s="203">
        <v>0</v>
      </c>
      <c r="R13" s="203">
        <v>4.6500000000000004</v>
      </c>
      <c r="S13" s="203">
        <v>2.62</v>
      </c>
      <c r="T13" s="203">
        <v>0</v>
      </c>
      <c r="U13" s="203">
        <v>50.21</v>
      </c>
      <c r="V13" s="203">
        <v>8.83</v>
      </c>
      <c r="W13" s="203">
        <v>3.96</v>
      </c>
      <c r="X13" s="203">
        <v>62.85</v>
      </c>
      <c r="Y13" s="203">
        <v>0</v>
      </c>
      <c r="Z13" s="203">
        <v>87.3</v>
      </c>
      <c r="AA13" s="203">
        <v>15.7</v>
      </c>
      <c r="AB13" s="203">
        <v>0</v>
      </c>
      <c r="AC13" s="203">
        <v>13.57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10.75</v>
      </c>
      <c r="AJ13" s="203">
        <v>0</v>
      </c>
      <c r="AK13" s="203">
        <v>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87.3</v>
      </c>
      <c r="L14" s="203">
        <v>67.900000000000006</v>
      </c>
      <c r="M14" s="203">
        <v>30.93</v>
      </c>
      <c r="N14" s="203">
        <v>50.32</v>
      </c>
      <c r="O14" s="203">
        <v>71.09</v>
      </c>
      <c r="P14" s="203">
        <v>26.7</v>
      </c>
      <c r="Q14" s="203">
        <v>0</v>
      </c>
      <c r="R14" s="203">
        <v>4.6500000000000004</v>
      </c>
      <c r="S14" s="203">
        <v>2.62</v>
      </c>
      <c r="T14" s="203">
        <v>0</v>
      </c>
      <c r="U14" s="203">
        <v>50.21</v>
      </c>
      <c r="V14" s="203">
        <v>8.83</v>
      </c>
      <c r="W14" s="203">
        <v>3.96</v>
      </c>
      <c r="X14" s="203">
        <v>62.85</v>
      </c>
      <c r="Y14" s="203">
        <v>0</v>
      </c>
      <c r="Z14" s="203">
        <v>67.900000000000006</v>
      </c>
      <c r="AA14" s="203">
        <v>20.45</v>
      </c>
      <c r="AB14" s="203">
        <v>0</v>
      </c>
      <c r="AC14" s="203">
        <v>13.57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10.75</v>
      </c>
      <c r="AJ14" s="203">
        <v>0</v>
      </c>
      <c r="AK14" s="203">
        <v>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87.3</v>
      </c>
      <c r="L15" s="203">
        <v>70</v>
      </c>
      <c r="M15" s="203">
        <v>30.93</v>
      </c>
      <c r="N15" s="203">
        <v>50.32</v>
      </c>
      <c r="O15" s="203">
        <v>71.09</v>
      </c>
      <c r="P15" s="203">
        <v>26.7</v>
      </c>
      <c r="Q15" s="203">
        <v>0</v>
      </c>
      <c r="R15" s="203">
        <v>5.84</v>
      </c>
      <c r="S15" s="203">
        <v>3.63</v>
      </c>
      <c r="T15" s="203">
        <v>0</v>
      </c>
      <c r="U15" s="203">
        <v>50.21</v>
      </c>
      <c r="V15" s="203">
        <v>0</v>
      </c>
      <c r="W15" s="203">
        <v>3.96</v>
      </c>
      <c r="X15" s="203">
        <v>43.65</v>
      </c>
      <c r="Y15" s="203">
        <v>0</v>
      </c>
      <c r="Z15" s="203">
        <v>58.2</v>
      </c>
      <c r="AA15" s="203">
        <v>20.45</v>
      </c>
      <c r="AB15" s="203">
        <v>0</v>
      </c>
      <c r="AC15" s="203">
        <v>13.57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10.75</v>
      </c>
      <c r="AJ15" s="203">
        <v>0</v>
      </c>
      <c r="AK15" s="203">
        <v>75.87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87.3</v>
      </c>
      <c r="L16" s="203">
        <v>70</v>
      </c>
      <c r="M16" s="203">
        <v>30.93</v>
      </c>
      <c r="N16" s="203">
        <v>50.32</v>
      </c>
      <c r="O16" s="203">
        <v>71.09</v>
      </c>
      <c r="P16" s="203">
        <v>26.7</v>
      </c>
      <c r="Q16" s="203">
        <v>2.08</v>
      </c>
      <c r="R16" s="203">
        <v>9.57</v>
      </c>
      <c r="S16" s="203">
        <v>5.96</v>
      </c>
      <c r="T16" s="203">
        <v>0</v>
      </c>
      <c r="U16" s="203">
        <v>50.21</v>
      </c>
      <c r="V16" s="203">
        <v>0</v>
      </c>
      <c r="W16" s="203">
        <v>4.8499999999999996</v>
      </c>
      <c r="X16" s="203">
        <v>24.25</v>
      </c>
      <c r="Y16" s="203">
        <v>0</v>
      </c>
      <c r="Z16" s="203">
        <v>58.2</v>
      </c>
      <c r="AA16" s="203">
        <v>20.45</v>
      </c>
      <c r="AB16" s="203">
        <v>0</v>
      </c>
      <c r="AC16" s="203">
        <v>13.57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10.75</v>
      </c>
      <c r="AJ16" s="203">
        <v>0</v>
      </c>
      <c r="AK16" s="203">
        <v>75.87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87.3</v>
      </c>
      <c r="L17" s="203">
        <v>70</v>
      </c>
      <c r="M17" s="203">
        <v>30.93</v>
      </c>
      <c r="N17" s="203">
        <v>50.32</v>
      </c>
      <c r="O17" s="203">
        <v>71.09</v>
      </c>
      <c r="P17" s="203">
        <v>26.7</v>
      </c>
      <c r="Q17" s="203">
        <v>2.1</v>
      </c>
      <c r="R17" s="203">
        <v>9.61</v>
      </c>
      <c r="S17" s="203">
        <v>5.99</v>
      </c>
      <c r="T17" s="203">
        <v>0</v>
      </c>
      <c r="U17" s="203">
        <v>50.21</v>
      </c>
      <c r="V17" s="203">
        <v>0</v>
      </c>
      <c r="W17" s="203">
        <v>4.8499999999999996</v>
      </c>
      <c r="X17" s="203">
        <v>14.55</v>
      </c>
      <c r="Y17" s="203">
        <v>0</v>
      </c>
      <c r="Z17" s="203">
        <v>58.2</v>
      </c>
      <c r="AA17" s="203">
        <v>20.45</v>
      </c>
      <c r="AB17" s="203">
        <v>0</v>
      </c>
      <c r="AC17" s="203">
        <v>13.57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10.75</v>
      </c>
      <c r="AJ17" s="203">
        <v>0</v>
      </c>
      <c r="AK17" s="203">
        <v>75.87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87.3</v>
      </c>
      <c r="L18" s="203">
        <v>70</v>
      </c>
      <c r="M18" s="203">
        <v>30.93</v>
      </c>
      <c r="N18" s="203">
        <v>50.32</v>
      </c>
      <c r="O18" s="203">
        <v>71.09</v>
      </c>
      <c r="P18" s="203">
        <v>26.7</v>
      </c>
      <c r="Q18" s="203">
        <v>2.1</v>
      </c>
      <c r="R18" s="203">
        <v>9.61</v>
      </c>
      <c r="S18" s="203">
        <v>5.99</v>
      </c>
      <c r="T18" s="203">
        <v>0</v>
      </c>
      <c r="U18" s="203">
        <v>50.21</v>
      </c>
      <c r="V18" s="203">
        <v>0</v>
      </c>
      <c r="W18" s="203">
        <v>4.8499999999999996</v>
      </c>
      <c r="X18" s="203">
        <v>14.55</v>
      </c>
      <c r="Y18" s="203">
        <v>0</v>
      </c>
      <c r="Z18" s="203">
        <v>58.2</v>
      </c>
      <c r="AA18" s="203">
        <v>20.45</v>
      </c>
      <c r="AB18" s="203">
        <v>0</v>
      </c>
      <c r="AC18" s="203">
        <v>13.57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10.75</v>
      </c>
      <c r="AJ18" s="203">
        <v>0</v>
      </c>
      <c r="AK18" s="203">
        <v>75.87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88.04</v>
      </c>
      <c r="L19" s="203">
        <v>70</v>
      </c>
      <c r="M19" s="203">
        <v>30.93</v>
      </c>
      <c r="N19" s="203">
        <v>50.32</v>
      </c>
      <c r="O19" s="203">
        <v>71.09</v>
      </c>
      <c r="P19" s="203">
        <v>26.7</v>
      </c>
      <c r="Q19" s="203">
        <v>2.09</v>
      </c>
      <c r="R19" s="203">
        <v>9.61</v>
      </c>
      <c r="S19" s="203">
        <v>5.99</v>
      </c>
      <c r="T19" s="203">
        <v>0</v>
      </c>
      <c r="U19" s="203">
        <v>50.21</v>
      </c>
      <c r="V19" s="203">
        <v>0</v>
      </c>
      <c r="W19" s="203">
        <v>4.8499999999999996</v>
      </c>
      <c r="X19" s="203">
        <v>14.55</v>
      </c>
      <c r="Y19" s="203">
        <v>0</v>
      </c>
      <c r="Z19" s="203">
        <v>58.2</v>
      </c>
      <c r="AA19" s="203">
        <v>20.45</v>
      </c>
      <c r="AB19" s="203">
        <v>0</v>
      </c>
      <c r="AC19" s="203">
        <v>13.57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10.75</v>
      </c>
      <c r="AJ19" s="203">
        <v>0</v>
      </c>
      <c r="AK19" s="203">
        <v>75.87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88.07</v>
      </c>
      <c r="L20" s="203">
        <v>70</v>
      </c>
      <c r="M20" s="203">
        <v>30.93</v>
      </c>
      <c r="N20" s="203">
        <v>50.32</v>
      </c>
      <c r="O20" s="203">
        <v>71.09</v>
      </c>
      <c r="P20" s="203">
        <v>26.7</v>
      </c>
      <c r="Q20" s="203">
        <v>2.09</v>
      </c>
      <c r="R20" s="203">
        <v>9.61</v>
      </c>
      <c r="S20" s="203">
        <v>5.99</v>
      </c>
      <c r="T20" s="203">
        <v>0</v>
      </c>
      <c r="U20" s="203">
        <v>50.21</v>
      </c>
      <c r="V20" s="203">
        <v>0</v>
      </c>
      <c r="W20" s="203">
        <v>4.8499999999999996</v>
      </c>
      <c r="X20" s="203">
        <v>14.55</v>
      </c>
      <c r="Y20" s="203">
        <v>0</v>
      </c>
      <c r="Z20" s="203">
        <v>58.2</v>
      </c>
      <c r="AA20" s="203">
        <v>20.45</v>
      </c>
      <c r="AB20" s="203">
        <v>0</v>
      </c>
      <c r="AC20" s="203">
        <v>13.57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10.75</v>
      </c>
      <c r="AJ20" s="203">
        <v>0</v>
      </c>
      <c r="AK20" s="203">
        <v>75.87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87.3</v>
      </c>
      <c r="L21" s="203">
        <v>70</v>
      </c>
      <c r="M21" s="203">
        <v>30.93</v>
      </c>
      <c r="N21" s="203">
        <v>50.32</v>
      </c>
      <c r="O21" s="203">
        <v>71.09</v>
      </c>
      <c r="P21" s="203">
        <v>26.7</v>
      </c>
      <c r="Q21" s="203">
        <v>2.1</v>
      </c>
      <c r="R21" s="203">
        <v>9.1</v>
      </c>
      <c r="S21" s="203">
        <v>5.99</v>
      </c>
      <c r="T21" s="203">
        <v>0</v>
      </c>
      <c r="U21" s="203">
        <v>50.21</v>
      </c>
      <c r="V21" s="203">
        <v>0</v>
      </c>
      <c r="W21" s="203">
        <v>4.8499999999999996</v>
      </c>
      <c r="X21" s="203">
        <v>14.55</v>
      </c>
      <c r="Y21" s="203">
        <v>0</v>
      </c>
      <c r="Z21" s="203">
        <v>58.2</v>
      </c>
      <c r="AA21" s="203">
        <v>20.45</v>
      </c>
      <c r="AB21" s="203">
        <v>0</v>
      </c>
      <c r="AC21" s="203">
        <v>13.57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10.75</v>
      </c>
      <c r="AJ21" s="203">
        <v>0</v>
      </c>
      <c r="AK21" s="203">
        <v>75.87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87.3</v>
      </c>
      <c r="L22" s="203">
        <v>70</v>
      </c>
      <c r="M22" s="203">
        <v>30.93</v>
      </c>
      <c r="N22" s="203">
        <v>50.32</v>
      </c>
      <c r="O22" s="203">
        <v>71.09</v>
      </c>
      <c r="P22" s="203">
        <v>26.7</v>
      </c>
      <c r="Q22" s="203">
        <v>0</v>
      </c>
      <c r="R22" s="203">
        <v>6.3</v>
      </c>
      <c r="S22" s="203">
        <v>4.1100000000000003</v>
      </c>
      <c r="T22" s="203">
        <v>0</v>
      </c>
      <c r="U22" s="203">
        <v>50.21</v>
      </c>
      <c r="V22" s="203">
        <v>0</v>
      </c>
      <c r="W22" s="203">
        <v>4.8499999999999996</v>
      </c>
      <c r="X22" s="203">
        <v>14.55</v>
      </c>
      <c r="Y22" s="203">
        <v>0</v>
      </c>
      <c r="Z22" s="203">
        <v>58.2</v>
      </c>
      <c r="AA22" s="203">
        <v>20.45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10.75</v>
      </c>
      <c r="AJ22" s="203">
        <v>0</v>
      </c>
      <c r="AK22" s="203">
        <v>75.87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87.3</v>
      </c>
      <c r="L23" s="203">
        <v>67.900000000000006</v>
      </c>
      <c r="M23" s="203">
        <v>30.93</v>
      </c>
      <c r="N23" s="203">
        <v>50.32</v>
      </c>
      <c r="O23" s="203">
        <v>71.09</v>
      </c>
      <c r="P23" s="203">
        <v>26.7</v>
      </c>
      <c r="Q23" s="203">
        <v>0</v>
      </c>
      <c r="R23" s="203">
        <v>6.3</v>
      </c>
      <c r="S23" s="203">
        <v>3.75</v>
      </c>
      <c r="T23" s="203">
        <v>0</v>
      </c>
      <c r="U23" s="203">
        <v>50.21</v>
      </c>
      <c r="V23" s="203">
        <v>0</v>
      </c>
      <c r="W23" s="203">
        <v>4.8499999999999996</v>
      </c>
      <c r="X23" s="203">
        <v>14.55</v>
      </c>
      <c r="Y23" s="203">
        <v>0</v>
      </c>
      <c r="Z23" s="203">
        <v>58.2</v>
      </c>
      <c r="AA23" s="203">
        <v>20.45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10.75</v>
      </c>
      <c r="AJ23" s="203">
        <v>0</v>
      </c>
      <c r="AK23" s="203">
        <v>75.87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87.3</v>
      </c>
      <c r="L24" s="203">
        <v>67.900000000000006</v>
      </c>
      <c r="M24" s="203">
        <v>30.93</v>
      </c>
      <c r="N24" s="203">
        <v>50.32</v>
      </c>
      <c r="O24" s="203">
        <v>71.09</v>
      </c>
      <c r="P24" s="203">
        <v>26.7</v>
      </c>
      <c r="Q24" s="203">
        <v>0</v>
      </c>
      <c r="R24" s="203">
        <v>6.3</v>
      </c>
      <c r="S24" s="203">
        <v>3.75</v>
      </c>
      <c r="T24" s="203">
        <v>0</v>
      </c>
      <c r="U24" s="203">
        <v>50.21</v>
      </c>
      <c r="V24" s="203">
        <v>0</v>
      </c>
      <c r="W24" s="203">
        <v>4.8499999999999996</v>
      </c>
      <c r="X24" s="203">
        <v>14.55</v>
      </c>
      <c r="Y24" s="203">
        <v>0</v>
      </c>
      <c r="Z24" s="203">
        <v>58.2</v>
      </c>
      <c r="AA24" s="203">
        <v>20.45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10.75</v>
      </c>
      <c r="AJ24" s="203">
        <v>0</v>
      </c>
      <c r="AK24" s="203">
        <v>75.87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87.3</v>
      </c>
      <c r="L25" s="203">
        <v>67.900000000000006</v>
      </c>
      <c r="M25" s="203">
        <v>30.93</v>
      </c>
      <c r="N25" s="203">
        <v>50.32</v>
      </c>
      <c r="O25" s="203">
        <v>71.09</v>
      </c>
      <c r="P25" s="203">
        <v>26.7</v>
      </c>
      <c r="Q25" s="203">
        <v>0</v>
      </c>
      <c r="R25" s="203">
        <v>6.3</v>
      </c>
      <c r="S25" s="203">
        <v>0.9</v>
      </c>
      <c r="T25" s="203">
        <v>0</v>
      </c>
      <c r="U25" s="203">
        <v>50.21</v>
      </c>
      <c r="V25" s="203">
        <v>0</v>
      </c>
      <c r="W25" s="203">
        <v>4.8499999999999996</v>
      </c>
      <c r="X25" s="203">
        <v>14.55</v>
      </c>
      <c r="Y25" s="203">
        <v>0</v>
      </c>
      <c r="Z25" s="203">
        <v>58.2</v>
      </c>
      <c r="AA25" s="203">
        <v>20.45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10.75</v>
      </c>
      <c r="AJ25" s="203">
        <v>0</v>
      </c>
      <c r="AK25" s="203">
        <v>75.87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87.3</v>
      </c>
      <c r="L26" s="203">
        <v>67.900000000000006</v>
      </c>
      <c r="M26" s="203">
        <v>30.93</v>
      </c>
      <c r="N26" s="203">
        <v>50.32</v>
      </c>
      <c r="O26" s="203">
        <v>71.09</v>
      </c>
      <c r="P26" s="203">
        <v>26.7</v>
      </c>
      <c r="Q26" s="203">
        <v>0</v>
      </c>
      <c r="R26" s="203">
        <v>6.3</v>
      </c>
      <c r="S26" s="203">
        <v>0.9</v>
      </c>
      <c r="T26" s="203">
        <v>0</v>
      </c>
      <c r="U26" s="203">
        <v>50.21</v>
      </c>
      <c r="V26" s="203">
        <v>0</v>
      </c>
      <c r="W26" s="203">
        <v>4.8499999999999996</v>
      </c>
      <c r="X26" s="203">
        <v>14.55</v>
      </c>
      <c r="Y26" s="203">
        <v>0</v>
      </c>
      <c r="Z26" s="203">
        <v>58.2</v>
      </c>
      <c r="AA26" s="203">
        <v>20.45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10.75</v>
      </c>
      <c r="AJ26" s="203">
        <v>0</v>
      </c>
      <c r="AK26" s="203">
        <v>75.87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87.3</v>
      </c>
      <c r="L27" s="203">
        <v>67.900000000000006</v>
      </c>
      <c r="M27" s="203">
        <v>30.93</v>
      </c>
      <c r="N27" s="203">
        <v>50.32</v>
      </c>
      <c r="O27" s="203">
        <v>71.09</v>
      </c>
      <c r="P27" s="203">
        <v>26.7</v>
      </c>
      <c r="Q27" s="203">
        <v>9.2899999999999991</v>
      </c>
      <c r="R27" s="203">
        <v>17.399999999999999</v>
      </c>
      <c r="S27" s="203">
        <v>11.24</v>
      </c>
      <c r="T27" s="203">
        <v>0</v>
      </c>
      <c r="U27" s="203">
        <v>50.21</v>
      </c>
      <c r="V27" s="203">
        <v>8.83</v>
      </c>
      <c r="W27" s="203">
        <v>11.71</v>
      </c>
      <c r="X27" s="203">
        <v>52.8</v>
      </c>
      <c r="Y27" s="203">
        <v>0</v>
      </c>
      <c r="Z27" s="203">
        <v>94.64</v>
      </c>
      <c r="AA27" s="203">
        <v>14.55</v>
      </c>
      <c r="AB27" s="203">
        <v>0</v>
      </c>
      <c r="AC27" s="203">
        <v>14.21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10.75</v>
      </c>
      <c r="AJ27" s="203">
        <v>0</v>
      </c>
      <c r="AK27" s="203">
        <v>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4.22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87.3</v>
      </c>
      <c r="L28" s="203">
        <v>67.900000000000006</v>
      </c>
      <c r="M28" s="203">
        <v>30.93</v>
      </c>
      <c r="N28" s="203">
        <v>50.32</v>
      </c>
      <c r="O28" s="203">
        <v>71.09</v>
      </c>
      <c r="P28" s="203">
        <v>26.7</v>
      </c>
      <c r="Q28" s="203">
        <v>9.2899999999999991</v>
      </c>
      <c r="R28" s="203">
        <v>18.059999999999999</v>
      </c>
      <c r="S28" s="203">
        <v>11.24</v>
      </c>
      <c r="T28" s="203">
        <v>0</v>
      </c>
      <c r="U28" s="203">
        <v>50.21</v>
      </c>
      <c r="V28" s="203">
        <v>8.83</v>
      </c>
      <c r="W28" s="203">
        <v>14.82</v>
      </c>
      <c r="X28" s="203">
        <v>59.25</v>
      </c>
      <c r="Y28" s="203">
        <v>0</v>
      </c>
      <c r="Z28" s="203">
        <v>94.64</v>
      </c>
      <c r="AA28" s="203">
        <v>14.55</v>
      </c>
      <c r="AB28" s="203">
        <v>0</v>
      </c>
      <c r="AC28" s="203">
        <v>14.21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10.75</v>
      </c>
      <c r="AJ28" s="203">
        <v>0</v>
      </c>
      <c r="AK28" s="203">
        <v>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87.3</v>
      </c>
      <c r="L29" s="203">
        <v>67.900000000000006</v>
      </c>
      <c r="M29" s="203">
        <v>30.93</v>
      </c>
      <c r="N29" s="203">
        <v>50.32</v>
      </c>
      <c r="O29" s="203">
        <v>71.09</v>
      </c>
      <c r="P29" s="203">
        <v>26.7</v>
      </c>
      <c r="Q29" s="203">
        <v>9.2899999999999991</v>
      </c>
      <c r="R29" s="203">
        <v>18.059999999999999</v>
      </c>
      <c r="S29" s="203">
        <v>11.24</v>
      </c>
      <c r="T29" s="203">
        <v>0</v>
      </c>
      <c r="U29" s="203">
        <v>50.21</v>
      </c>
      <c r="V29" s="203">
        <v>8.83</v>
      </c>
      <c r="W29" s="203">
        <v>14.82</v>
      </c>
      <c r="X29" s="203">
        <v>62.85</v>
      </c>
      <c r="Y29" s="203">
        <v>0</v>
      </c>
      <c r="Z29" s="203">
        <v>94.64</v>
      </c>
      <c r="AA29" s="203">
        <v>20.45</v>
      </c>
      <c r="AB29" s="203">
        <v>0</v>
      </c>
      <c r="AC29" s="203">
        <v>14.21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10.75</v>
      </c>
      <c r="AJ29" s="203">
        <v>0</v>
      </c>
      <c r="AK29" s="203">
        <v>75.87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87.3</v>
      </c>
      <c r="L30" s="203">
        <v>67.900000000000006</v>
      </c>
      <c r="M30" s="203">
        <v>30.93</v>
      </c>
      <c r="N30" s="203">
        <v>50.32</v>
      </c>
      <c r="O30" s="203">
        <v>71.09</v>
      </c>
      <c r="P30" s="203">
        <v>26.7</v>
      </c>
      <c r="Q30" s="203">
        <v>9.2899999999999991</v>
      </c>
      <c r="R30" s="203">
        <v>18.059999999999999</v>
      </c>
      <c r="S30" s="203">
        <v>11.24</v>
      </c>
      <c r="T30" s="203">
        <v>0</v>
      </c>
      <c r="U30" s="203">
        <v>50.21</v>
      </c>
      <c r="V30" s="203">
        <v>8.83</v>
      </c>
      <c r="W30" s="203">
        <v>14.82</v>
      </c>
      <c r="X30" s="203">
        <v>62.85</v>
      </c>
      <c r="Y30" s="203">
        <v>0</v>
      </c>
      <c r="Z30" s="203">
        <v>94.64</v>
      </c>
      <c r="AA30" s="203">
        <v>20.45</v>
      </c>
      <c r="AB30" s="203">
        <v>0</v>
      </c>
      <c r="AC30" s="203">
        <v>14.21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10.75</v>
      </c>
      <c r="AJ30" s="203">
        <v>0</v>
      </c>
      <c r="AK30" s="203">
        <v>75.87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155.96</v>
      </c>
      <c r="L31" s="203">
        <v>70</v>
      </c>
      <c r="M31" s="203">
        <v>30.93</v>
      </c>
      <c r="N31" s="203">
        <v>50.32</v>
      </c>
      <c r="O31" s="203">
        <v>71.09</v>
      </c>
      <c r="P31" s="203">
        <v>26.7</v>
      </c>
      <c r="Q31" s="203">
        <v>9.2899999999999991</v>
      </c>
      <c r="R31" s="203">
        <v>18.059999999999999</v>
      </c>
      <c r="S31" s="203">
        <v>11.24</v>
      </c>
      <c r="T31" s="203">
        <v>0</v>
      </c>
      <c r="U31" s="203">
        <v>50.21</v>
      </c>
      <c r="V31" s="203">
        <v>8.83</v>
      </c>
      <c r="W31" s="203">
        <v>14.82</v>
      </c>
      <c r="X31" s="203">
        <v>62.85</v>
      </c>
      <c r="Y31" s="203">
        <v>0</v>
      </c>
      <c r="Z31" s="203">
        <v>94.64</v>
      </c>
      <c r="AA31" s="203">
        <v>20.45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10.16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135.80000000000001</v>
      </c>
      <c r="L32" s="203">
        <v>70</v>
      </c>
      <c r="M32" s="203">
        <v>30.93</v>
      </c>
      <c r="N32" s="203">
        <v>50.32</v>
      </c>
      <c r="O32" s="203">
        <v>71.09</v>
      </c>
      <c r="P32" s="203">
        <v>26.7</v>
      </c>
      <c r="Q32" s="203">
        <v>9.2899999999999991</v>
      </c>
      <c r="R32" s="203">
        <v>18.059999999999999</v>
      </c>
      <c r="S32" s="203">
        <v>11.24</v>
      </c>
      <c r="T32" s="203">
        <v>0</v>
      </c>
      <c r="U32" s="203">
        <v>50.21</v>
      </c>
      <c r="V32" s="203">
        <v>8.83</v>
      </c>
      <c r="W32" s="203">
        <v>14.82</v>
      </c>
      <c r="X32" s="203">
        <v>62.85</v>
      </c>
      <c r="Y32" s="203">
        <v>0</v>
      </c>
      <c r="Z32" s="203">
        <v>94.64</v>
      </c>
      <c r="AA32" s="203">
        <v>20.45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10.16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116.4</v>
      </c>
      <c r="L33" s="203">
        <v>70</v>
      </c>
      <c r="M33" s="203">
        <v>30.93</v>
      </c>
      <c r="N33" s="203">
        <v>50.32</v>
      </c>
      <c r="O33" s="203">
        <v>71.09</v>
      </c>
      <c r="P33" s="203">
        <v>26.7</v>
      </c>
      <c r="Q33" s="203">
        <v>9.2899999999999991</v>
      </c>
      <c r="R33" s="203">
        <v>18.059999999999999</v>
      </c>
      <c r="S33" s="203">
        <v>11.24</v>
      </c>
      <c r="T33" s="203">
        <v>0</v>
      </c>
      <c r="U33" s="203">
        <v>50.21</v>
      </c>
      <c r="V33" s="203">
        <v>8.83</v>
      </c>
      <c r="W33" s="203">
        <v>14.82</v>
      </c>
      <c r="X33" s="203">
        <v>62.85</v>
      </c>
      <c r="Y33" s="203">
        <v>0</v>
      </c>
      <c r="Z33" s="203">
        <v>67.900000000000006</v>
      </c>
      <c r="AA33" s="203">
        <v>20.45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10.16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97</v>
      </c>
      <c r="L34" s="203">
        <v>70</v>
      </c>
      <c r="M34" s="203">
        <v>30.93</v>
      </c>
      <c r="N34" s="203">
        <v>50.32</v>
      </c>
      <c r="O34" s="203">
        <v>71.09</v>
      </c>
      <c r="P34" s="203">
        <v>26.7</v>
      </c>
      <c r="Q34" s="203">
        <v>9.2899999999999991</v>
      </c>
      <c r="R34" s="203">
        <v>18.059999999999999</v>
      </c>
      <c r="S34" s="203">
        <v>11.24</v>
      </c>
      <c r="T34" s="203">
        <v>0</v>
      </c>
      <c r="U34" s="203">
        <v>50.21</v>
      </c>
      <c r="V34" s="203">
        <v>8.83</v>
      </c>
      <c r="W34" s="203">
        <v>14.82</v>
      </c>
      <c r="X34" s="203">
        <v>62.85</v>
      </c>
      <c r="Y34" s="203">
        <v>0</v>
      </c>
      <c r="Z34" s="203">
        <v>63.52</v>
      </c>
      <c r="AA34" s="203">
        <v>20.45</v>
      </c>
      <c r="AB34" s="203">
        <v>0</v>
      </c>
      <c r="AC34" s="203">
        <v>13.57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10.16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90</v>
      </c>
      <c r="L35" s="203">
        <v>70</v>
      </c>
      <c r="M35" s="203">
        <v>30.93</v>
      </c>
      <c r="N35" s="203">
        <v>50.32</v>
      </c>
      <c r="O35" s="203">
        <v>71.09</v>
      </c>
      <c r="P35" s="203">
        <v>26.7</v>
      </c>
      <c r="Q35" s="203">
        <v>9.2899999999999991</v>
      </c>
      <c r="R35" s="203">
        <v>18.059999999999999</v>
      </c>
      <c r="S35" s="203">
        <v>11.24</v>
      </c>
      <c r="T35" s="203">
        <v>0</v>
      </c>
      <c r="U35" s="203">
        <v>50.21</v>
      </c>
      <c r="V35" s="203">
        <v>8.83</v>
      </c>
      <c r="W35" s="203">
        <v>14.82</v>
      </c>
      <c r="X35" s="203">
        <v>62.85</v>
      </c>
      <c r="Y35" s="203">
        <v>0</v>
      </c>
      <c r="Z35" s="203">
        <v>94.64</v>
      </c>
      <c r="AA35" s="203">
        <v>20.45</v>
      </c>
      <c r="AB35" s="203">
        <v>0</v>
      </c>
      <c r="AC35" s="203">
        <v>13.57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10.16</v>
      </c>
      <c r="AJ35" s="203">
        <v>0</v>
      </c>
      <c r="AK35" s="203">
        <v>79.13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90</v>
      </c>
      <c r="L36" s="203">
        <v>70</v>
      </c>
      <c r="M36" s="203">
        <v>30.93</v>
      </c>
      <c r="N36" s="203">
        <v>50.32</v>
      </c>
      <c r="O36" s="203">
        <v>71.09</v>
      </c>
      <c r="P36" s="203">
        <v>26.7</v>
      </c>
      <c r="Q36" s="203">
        <v>9.2899999999999991</v>
      </c>
      <c r="R36" s="203">
        <v>18.059999999999999</v>
      </c>
      <c r="S36" s="203">
        <v>11.24</v>
      </c>
      <c r="T36" s="203">
        <v>0</v>
      </c>
      <c r="U36" s="203">
        <v>50.21</v>
      </c>
      <c r="V36" s="203">
        <v>8.83</v>
      </c>
      <c r="W36" s="203">
        <v>14.82</v>
      </c>
      <c r="X36" s="203">
        <v>62.85</v>
      </c>
      <c r="Y36" s="203">
        <v>0</v>
      </c>
      <c r="Z36" s="203">
        <v>94.64</v>
      </c>
      <c r="AA36" s="203">
        <v>20.45</v>
      </c>
      <c r="AB36" s="203">
        <v>0</v>
      </c>
      <c r="AC36" s="203">
        <v>13.57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10.16</v>
      </c>
      <c r="AJ36" s="203">
        <v>0</v>
      </c>
      <c r="AK36" s="203">
        <v>79.13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90</v>
      </c>
      <c r="L37" s="203">
        <v>70</v>
      </c>
      <c r="M37" s="203">
        <v>30.93</v>
      </c>
      <c r="N37" s="203">
        <v>50.32</v>
      </c>
      <c r="O37" s="203">
        <v>71.09</v>
      </c>
      <c r="P37" s="203">
        <v>26.7</v>
      </c>
      <c r="Q37" s="203">
        <v>1.65</v>
      </c>
      <c r="R37" s="203">
        <v>0</v>
      </c>
      <c r="S37" s="203">
        <v>0</v>
      </c>
      <c r="T37" s="203">
        <v>0</v>
      </c>
      <c r="U37" s="203">
        <v>50.21</v>
      </c>
      <c r="V37" s="203">
        <v>0</v>
      </c>
      <c r="W37" s="203">
        <v>4.8499999999999996</v>
      </c>
      <c r="X37" s="203">
        <v>14.55</v>
      </c>
      <c r="Y37" s="203">
        <v>0</v>
      </c>
      <c r="Z37" s="203">
        <v>93.43</v>
      </c>
      <c r="AA37" s="203">
        <v>20.45</v>
      </c>
      <c r="AB37" s="203">
        <v>0</v>
      </c>
      <c r="AC37" s="203">
        <v>13.57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10.16</v>
      </c>
      <c r="AJ37" s="203">
        <v>0</v>
      </c>
      <c r="AK37" s="203">
        <v>79.13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90</v>
      </c>
      <c r="L38" s="203">
        <v>70</v>
      </c>
      <c r="M38" s="203">
        <v>30.93</v>
      </c>
      <c r="N38" s="203">
        <v>50.32</v>
      </c>
      <c r="O38" s="203">
        <v>71.09</v>
      </c>
      <c r="P38" s="203">
        <v>26.7</v>
      </c>
      <c r="Q38" s="203">
        <v>1.65</v>
      </c>
      <c r="R38" s="203">
        <v>0</v>
      </c>
      <c r="S38" s="203">
        <v>0</v>
      </c>
      <c r="T38" s="203">
        <v>0</v>
      </c>
      <c r="U38" s="203">
        <v>50.21</v>
      </c>
      <c r="V38" s="203">
        <v>0</v>
      </c>
      <c r="W38" s="203">
        <v>4.8499999999999996</v>
      </c>
      <c r="X38" s="203">
        <v>14.55</v>
      </c>
      <c r="Y38" s="203">
        <v>0</v>
      </c>
      <c r="Z38" s="203">
        <v>93.43</v>
      </c>
      <c r="AA38" s="203">
        <v>20.45</v>
      </c>
      <c r="AB38" s="203">
        <v>0</v>
      </c>
      <c r="AC38" s="203">
        <v>13.57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10.16</v>
      </c>
      <c r="AJ38" s="203">
        <v>0</v>
      </c>
      <c r="AK38" s="203">
        <v>79.13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90</v>
      </c>
      <c r="L39" s="203">
        <v>70</v>
      </c>
      <c r="M39" s="203">
        <v>14.55</v>
      </c>
      <c r="N39" s="203">
        <v>14.55</v>
      </c>
      <c r="O39" s="203">
        <v>14.55</v>
      </c>
      <c r="P39" s="203">
        <v>26.7</v>
      </c>
      <c r="Q39" s="203">
        <v>1.65</v>
      </c>
      <c r="R39" s="203">
        <v>0</v>
      </c>
      <c r="S39" s="203">
        <v>0</v>
      </c>
      <c r="T39" s="203">
        <v>0</v>
      </c>
      <c r="U39" s="203">
        <v>50.21</v>
      </c>
      <c r="V39" s="203">
        <v>0</v>
      </c>
      <c r="W39" s="203">
        <v>4.8499999999999996</v>
      </c>
      <c r="X39" s="203">
        <v>14.55</v>
      </c>
      <c r="Y39" s="203">
        <v>0</v>
      </c>
      <c r="Z39" s="203">
        <v>93.43</v>
      </c>
      <c r="AA39" s="203">
        <v>20.45</v>
      </c>
      <c r="AB39" s="203">
        <v>0</v>
      </c>
      <c r="AC39" s="203">
        <v>13.57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10.16</v>
      </c>
      <c r="AJ39" s="203">
        <v>0</v>
      </c>
      <c r="AK39" s="203">
        <v>79.13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90</v>
      </c>
      <c r="L40" s="203">
        <v>70</v>
      </c>
      <c r="M40" s="203">
        <v>14.55</v>
      </c>
      <c r="N40" s="203">
        <v>14.55</v>
      </c>
      <c r="O40" s="203">
        <v>14.55</v>
      </c>
      <c r="P40" s="203">
        <v>26.7</v>
      </c>
      <c r="Q40" s="203">
        <v>1.65</v>
      </c>
      <c r="R40" s="203">
        <v>0</v>
      </c>
      <c r="S40" s="203">
        <v>0</v>
      </c>
      <c r="T40" s="203">
        <v>0</v>
      </c>
      <c r="U40" s="203">
        <v>50.21</v>
      </c>
      <c r="V40" s="203">
        <v>0</v>
      </c>
      <c r="W40" s="203">
        <v>4.8499999999999996</v>
      </c>
      <c r="X40" s="203">
        <v>14.55</v>
      </c>
      <c r="Y40" s="203">
        <v>0</v>
      </c>
      <c r="Z40" s="203">
        <v>93.43</v>
      </c>
      <c r="AA40" s="203">
        <v>20.45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10.16</v>
      </c>
      <c r="AJ40" s="203">
        <v>0</v>
      </c>
      <c r="AK40" s="203">
        <v>79.13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90</v>
      </c>
      <c r="L41" s="203">
        <v>70</v>
      </c>
      <c r="M41" s="203">
        <v>14.55</v>
      </c>
      <c r="N41" s="203">
        <v>14.55</v>
      </c>
      <c r="O41" s="203">
        <v>14.55</v>
      </c>
      <c r="P41" s="203">
        <v>26.7</v>
      </c>
      <c r="Q41" s="203">
        <v>2.02</v>
      </c>
      <c r="R41" s="203">
        <v>0</v>
      </c>
      <c r="S41" s="203">
        <v>0</v>
      </c>
      <c r="T41" s="203">
        <v>0</v>
      </c>
      <c r="U41" s="203">
        <v>50.21</v>
      </c>
      <c r="V41" s="203">
        <v>0</v>
      </c>
      <c r="W41" s="203">
        <v>4.8499999999999996</v>
      </c>
      <c r="X41" s="203">
        <v>14.55</v>
      </c>
      <c r="Y41" s="203">
        <v>0</v>
      </c>
      <c r="Z41" s="203">
        <v>58.2</v>
      </c>
      <c r="AA41" s="203">
        <v>20.45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10.16</v>
      </c>
      <c r="AJ41" s="203">
        <v>0</v>
      </c>
      <c r="AK41" s="203">
        <v>79.13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90</v>
      </c>
      <c r="L42" s="203">
        <v>70</v>
      </c>
      <c r="M42" s="203">
        <v>14.55</v>
      </c>
      <c r="N42" s="203">
        <v>14.55</v>
      </c>
      <c r="O42" s="203">
        <v>14.55</v>
      </c>
      <c r="P42" s="203">
        <v>26.7</v>
      </c>
      <c r="Q42" s="203">
        <v>2.02</v>
      </c>
      <c r="R42" s="203">
        <v>0</v>
      </c>
      <c r="S42" s="203">
        <v>0</v>
      </c>
      <c r="T42" s="203">
        <v>0</v>
      </c>
      <c r="U42" s="203">
        <v>50.21</v>
      </c>
      <c r="V42" s="203">
        <v>0</v>
      </c>
      <c r="W42" s="203">
        <v>4.8499999999999996</v>
      </c>
      <c r="X42" s="203">
        <v>14.55</v>
      </c>
      <c r="Y42" s="203">
        <v>0</v>
      </c>
      <c r="Z42" s="203">
        <v>58.2</v>
      </c>
      <c r="AA42" s="203">
        <v>20.45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10.16</v>
      </c>
      <c r="AJ42" s="203">
        <v>0</v>
      </c>
      <c r="AK42" s="203">
        <v>79.13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90</v>
      </c>
      <c r="L43" s="203">
        <v>70</v>
      </c>
      <c r="M43" s="203">
        <v>14.55</v>
      </c>
      <c r="N43" s="203">
        <v>14.55</v>
      </c>
      <c r="O43" s="203">
        <v>14.55</v>
      </c>
      <c r="P43" s="203">
        <v>26.7</v>
      </c>
      <c r="Q43" s="203">
        <v>0</v>
      </c>
      <c r="R43" s="203">
        <v>0</v>
      </c>
      <c r="S43" s="203">
        <v>0</v>
      </c>
      <c r="T43" s="203">
        <v>0</v>
      </c>
      <c r="U43" s="203">
        <v>50.21</v>
      </c>
      <c r="V43" s="203">
        <v>0</v>
      </c>
      <c r="W43" s="203">
        <v>4.8499999999999996</v>
      </c>
      <c r="X43" s="203">
        <v>14.55</v>
      </c>
      <c r="Y43" s="203">
        <v>0</v>
      </c>
      <c r="Z43" s="203">
        <v>58.2</v>
      </c>
      <c r="AA43" s="203">
        <v>20.45</v>
      </c>
      <c r="AB43" s="203">
        <v>0</v>
      </c>
      <c r="AC43" s="203">
        <v>6.73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5.8</v>
      </c>
      <c r="AJ43" s="203">
        <v>0</v>
      </c>
      <c r="AK43" s="203">
        <v>79.13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90</v>
      </c>
      <c r="L44" s="203">
        <v>70</v>
      </c>
      <c r="M44" s="203">
        <v>14.55</v>
      </c>
      <c r="N44" s="203">
        <v>14.55</v>
      </c>
      <c r="O44" s="203">
        <v>14.55</v>
      </c>
      <c r="P44" s="203">
        <v>26.7</v>
      </c>
      <c r="Q44" s="203">
        <v>0</v>
      </c>
      <c r="R44" s="203">
        <v>0</v>
      </c>
      <c r="S44" s="203">
        <v>0</v>
      </c>
      <c r="T44" s="203">
        <v>0</v>
      </c>
      <c r="U44" s="203">
        <v>50.21</v>
      </c>
      <c r="V44" s="203">
        <v>0</v>
      </c>
      <c r="W44" s="203">
        <v>4.8499999999999996</v>
      </c>
      <c r="X44" s="203">
        <v>14.55</v>
      </c>
      <c r="Y44" s="203">
        <v>0</v>
      </c>
      <c r="Z44" s="203">
        <v>58.2</v>
      </c>
      <c r="AA44" s="203">
        <v>20.45</v>
      </c>
      <c r="AB44" s="203">
        <v>0</v>
      </c>
      <c r="AC44" s="203">
        <v>6.73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6.1</v>
      </c>
      <c r="AJ44" s="203">
        <v>0</v>
      </c>
      <c r="AK44" s="203">
        <v>79.13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88.92</v>
      </c>
      <c r="L45" s="203">
        <v>70</v>
      </c>
      <c r="M45" s="203">
        <v>14.55</v>
      </c>
      <c r="N45" s="203">
        <v>14.55</v>
      </c>
      <c r="O45" s="203">
        <v>14.55</v>
      </c>
      <c r="P45" s="203">
        <v>26.7</v>
      </c>
      <c r="Q45" s="203">
        <v>0</v>
      </c>
      <c r="R45" s="203">
        <v>0.56999999999999995</v>
      </c>
      <c r="S45" s="203">
        <v>0</v>
      </c>
      <c r="T45" s="203">
        <v>0</v>
      </c>
      <c r="U45" s="203">
        <v>50.21</v>
      </c>
      <c r="V45" s="203">
        <v>0</v>
      </c>
      <c r="W45" s="203">
        <v>4.8499999999999996</v>
      </c>
      <c r="X45" s="203">
        <v>14.55</v>
      </c>
      <c r="Y45" s="203">
        <v>0</v>
      </c>
      <c r="Z45" s="203">
        <v>58.2</v>
      </c>
      <c r="AA45" s="203">
        <v>15.7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9.4600000000000009</v>
      </c>
      <c r="AJ45" s="203">
        <v>0</v>
      </c>
      <c r="AK45" s="203">
        <v>75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88.92</v>
      </c>
      <c r="L46" s="203">
        <v>70</v>
      </c>
      <c r="M46" s="203">
        <v>14.55</v>
      </c>
      <c r="N46" s="203">
        <v>14.55</v>
      </c>
      <c r="O46" s="203">
        <v>14.55</v>
      </c>
      <c r="P46" s="203">
        <v>26.7</v>
      </c>
      <c r="Q46" s="203">
        <v>0</v>
      </c>
      <c r="R46" s="203">
        <v>0.56999999999999995</v>
      </c>
      <c r="S46" s="203">
        <v>0</v>
      </c>
      <c r="T46" s="203">
        <v>0</v>
      </c>
      <c r="U46" s="203">
        <v>50.21</v>
      </c>
      <c r="V46" s="203">
        <v>0</v>
      </c>
      <c r="W46" s="203">
        <v>4.8499999999999996</v>
      </c>
      <c r="X46" s="203">
        <v>14.55</v>
      </c>
      <c r="Y46" s="203">
        <v>0</v>
      </c>
      <c r="Z46" s="203">
        <v>58.2</v>
      </c>
      <c r="AA46" s="203">
        <v>15.7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9.4600000000000009</v>
      </c>
      <c r="AJ46" s="203">
        <v>0</v>
      </c>
      <c r="AK46" s="203">
        <v>75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88</v>
      </c>
      <c r="L47" s="203">
        <v>70</v>
      </c>
      <c r="M47" s="203">
        <v>30.93</v>
      </c>
      <c r="N47" s="203">
        <v>50.32</v>
      </c>
      <c r="O47" s="203">
        <v>71.09</v>
      </c>
      <c r="P47" s="203">
        <v>26.7</v>
      </c>
      <c r="Q47" s="203">
        <v>0</v>
      </c>
      <c r="R47" s="203">
        <v>0</v>
      </c>
      <c r="S47" s="203">
        <v>0</v>
      </c>
      <c r="T47" s="203">
        <v>0</v>
      </c>
      <c r="U47" s="203">
        <v>50.21</v>
      </c>
      <c r="V47" s="203">
        <v>0</v>
      </c>
      <c r="W47" s="203">
        <v>4.8499999999999996</v>
      </c>
      <c r="X47" s="203">
        <v>14.55</v>
      </c>
      <c r="Y47" s="203">
        <v>0</v>
      </c>
      <c r="Z47" s="203">
        <v>58.2</v>
      </c>
      <c r="AA47" s="203">
        <v>15.7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8.75</v>
      </c>
      <c r="AJ47" s="203">
        <v>0</v>
      </c>
      <c r="AK47" s="203">
        <v>75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88</v>
      </c>
      <c r="L48" s="203">
        <v>70</v>
      </c>
      <c r="M48" s="203">
        <v>30.93</v>
      </c>
      <c r="N48" s="203">
        <v>50.32</v>
      </c>
      <c r="O48" s="203">
        <v>71.09</v>
      </c>
      <c r="P48" s="203">
        <v>26.7</v>
      </c>
      <c r="Q48" s="203">
        <v>0</v>
      </c>
      <c r="R48" s="203">
        <v>0</v>
      </c>
      <c r="S48" s="203">
        <v>0</v>
      </c>
      <c r="T48" s="203">
        <v>0</v>
      </c>
      <c r="U48" s="203">
        <v>50.21</v>
      </c>
      <c r="V48" s="203">
        <v>0</v>
      </c>
      <c r="W48" s="203">
        <v>4.8499999999999996</v>
      </c>
      <c r="X48" s="203">
        <v>14.55</v>
      </c>
      <c r="Y48" s="203">
        <v>0</v>
      </c>
      <c r="Z48" s="203">
        <v>58.2</v>
      </c>
      <c r="AA48" s="203">
        <v>15.7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8.75</v>
      </c>
      <c r="AJ48" s="203">
        <v>0</v>
      </c>
      <c r="AK48" s="203">
        <v>75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88</v>
      </c>
      <c r="L49" s="203">
        <v>67.900000000000006</v>
      </c>
      <c r="M49" s="203">
        <v>30.93</v>
      </c>
      <c r="N49" s="203">
        <v>50.32</v>
      </c>
      <c r="O49" s="203">
        <v>71.09</v>
      </c>
      <c r="P49" s="203">
        <v>26.7</v>
      </c>
      <c r="Q49" s="203">
        <v>0</v>
      </c>
      <c r="R49" s="203">
        <v>0</v>
      </c>
      <c r="S49" s="203">
        <v>0</v>
      </c>
      <c r="T49" s="203">
        <v>0</v>
      </c>
      <c r="U49" s="203">
        <v>50.21</v>
      </c>
      <c r="V49" s="203">
        <v>0</v>
      </c>
      <c r="W49" s="203">
        <v>4.8499999999999996</v>
      </c>
      <c r="X49" s="203">
        <v>14.55</v>
      </c>
      <c r="Y49" s="203">
        <v>0</v>
      </c>
      <c r="Z49" s="203">
        <v>58.2</v>
      </c>
      <c r="AA49" s="203">
        <v>15.7</v>
      </c>
      <c r="AB49" s="203">
        <v>0</v>
      </c>
      <c r="AC49" s="203">
        <v>6.54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</v>
      </c>
      <c r="AJ49" s="203">
        <v>0</v>
      </c>
      <c r="AK49" s="203">
        <v>75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88</v>
      </c>
      <c r="L50" s="203">
        <v>67.900000000000006</v>
      </c>
      <c r="M50" s="203">
        <v>30.93</v>
      </c>
      <c r="N50" s="203">
        <v>50.32</v>
      </c>
      <c r="O50" s="203">
        <v>71.09</v>
      </c>
      <c r="P50" s="203">
        <v>26.7</v>
      </c>
      <c r="Q50" s="203">
        <v>0</v>
      </c>
      <c r="R50" s="203">
        <v>0</v>
      </c>
      <c r="S50" s="203">
        <v>0</v>
      </c>
      <c r="T50" s="203">
        <v>0</v>
      </c>
      <c r="U50" s="203">
        <v>50.21</v>
      </c>
      <c r="V50" s="203">
        <v>0</v>
      </c>
      <c r="W50" s="203">
        <v>4.8499999999999996</v>
      </c>
      <c r="X50" s="203">
        <v>14.55</v>
      </c>
      <c r="Y50" s="203">
        <v>0</v>
      </c>
      <c r="Z50" s="203">
        <v>58.2</v>
      </c>
      <c r="AA50" s="203">
        <v>15.7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8.75</v>
      </c>
      <c r="AJ50" s="203">
        <v>0</v>
      </c>
      <c r="AK50" s="203">
        <v>75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85.37</v>
      </c>
      <c r="L51" s="203">
        <v>67.900000000000006</v>
      </c>
      <c r="M51" s="203">
        <v>30.93</v>
      </c>
      <c r="N51" s="203">
        <v>50.32</v>
      </c>
      <c r="O51" s="203">
        <v>71.09</v>
      </c>
      <c r="P51" s="203">
        <v>26.7</v>
      </c>
      <c r="Q51" s="203">
        <v>0</v>
      </c>
      <c r="R51" s="203">
        <v>0</v>
      </c>
      <c r="S51" s="203">
        <v>0</v>
      </c>
      <c r="T51" s="203">
        <v>0</v>
      </c>
      <c r="U51" s="203">
        <v>50.21</v>
      </c>
      <c r="V51" s="203">
        <v>0</v>
      </c>
      <c r="W51" s="203">
        <v>4.8499999999999996</v>
      </c>
      <c r="X51" s="203">
        <v>14.55</v>
      </c>
      <c r="Y51" s="203">
        <v>0</v>
      </c>
      <c r="Z51" s="203">
        <v>58.2</v>
      </c>
      <c r="AA51" s="203">
        <v>15.7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8.75</v>
      </c>
      <c r="AJ51" s="203">
        <v>0</v>
      </c>
      <c r="AK51" s="203">
        <v>75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85.37</v>
      </c>
      <c r="L52" s="203">
        <v>67.900000000000006</v>
      </c>
      <c r="M52" s="203">
        <v>30.93</v>
      </c>
      <c r="N52" s="203">
        <v>50.32</v>
      </c>
      <c r="O52" s="203">
        <v>71.09</v>
      </c>
      <c r="P52" s="203">
        <v>26.7</v>
      </c>
      <c r="Q52" s="203">
        <v>0</v>
      </c>
      <c r="R52" s="203">
        <v>0</v>
      </c>
      <c r="S52" s="203">
        <v>0</v>
      </c>
      <c r="T52" s="203">
        <v>0</v>
      </c>
      <c r="U52" s="203">
        <v>50.21</v>
      </c>
      <c r="V52" s="203">
        <v>0</v>
      </c>
      <c r="W52" s="203">
        <v>4.8499999999999996</v>
      </c>
      <c r="X52" s="203">
        <v>14.55</v>
      </c>
      <c r="Y52" s="203">
        <v>0</v>
      </c>
      <c r="Z52" s="203">
        <v>58.2</v>
      </c>
      <c r="AA52" s="203">
        <v>15.7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8.75</v>
      </c>
      <c r="AJ52" s="203">
        <v>0</v>
      </c>
      <c r="AK52" s="203">
        <v>75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85.94</v>
      </c>
      <c r="L53" s="203">
        <v>70</v>
      </c>
      <c r="M53" s="203">
        <v>30.93</v>
      </c>
      <c r="N53" s="203">
        <v>50.32</v>
      </c>
      <c r="O53" s="203">
        <v>71.09</v>
      </c>
      <c r="P53" s="203">
        <v>26.7</v>
      </c>
      <c r="Q53" s="203">
        <v>0</v>
      </c>
      <c r="R53" s="203">
        <v>0</v>
      </c>
      <c r="S53" s="203">
        <v>0</v>
      </c>
      <c r="T53" s="203">
        <v>0</v>
      </c>
      <c r="U53" s="203">
        <v>50.21</v>
      </c>
      <c r="V53" s="203">
        <v>0</v>
      </c>
      <c r="W53" s="203">
        <v>4.8499999999999996</v>
      </c>
      <c r="X53" s="203">
        <v>14.55</v>
      </c>
      <c r="Y53" s="203">
        <v>0</v>
      </c>
      <c r="Z53" s="203">
        <v>58.2</v>
      </c>
      <c r="AA53" s="203">
        <v>15.7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8.75</v>
      </c>
      <c r="AJ53" s="203">
        <v>0</v>
      </c>
      <c r="AK53" s="203">
        <v>75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85.94</v>
      </c>
      <c r="L54" s="203">
        <v>70</v>
      </c>
      <c r="M54" s="203">
        <v>30.93</v>
      </c>
      <c r="N54" s="203">
        <v>50.32</v>
      </c>
      <c r="O54" s="203">
        <v>71.09</v>
      </c>
      <c r="P54" s="203">
        <v>26.7</v>
      </c>
      <c r="Q54" s="203">
        <v>0</v>
      </c>
      <c r="R54" s="203">
        <v>0</v>
      </c>
      <c r="S54" s="203">
        <v>2.96</v>
      </c>
      <c r="T54" s="203">
        <v>0</v>
      </c>
      <c r="U54" s="203">
        <v>50.21</v>
      </c>
      <c r="V54" s="203">
        <v>0</v>
      </c>
      <c r="W54" s="203">
        <v>4.8499999999999996</v>
      </c>
      <c r="X54" s="203">
        <v>14.55</v>
      </c>
      <c r="Y54" s="203">
        <v>0</v>
      </c>
      <c r="Z54" s="203">
        <v>58.2</v>
      </c>
      <c r="AA54" s="203">
        <v>15.7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8.75</v>
      </c>
      <c r="AJ54" s="203">
        <v>0</v>
      </c>
      <c r="AK54" s="203">
        <v>75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88</v>
      </c>
      <c r="L55" s="203">
        <v>70</v>
      </c>
      <c r="M55" s="203">
        <v>30.93</v>
      </c>
      <c r="N55" s="203">
        <v>50.32</v>
      </c>
      <c r="O55" s="203">
        <v>71.09</v>
      </c>
      <c r="P55" s="203">
        <v>26.7</v>
      </c>
      <c r="Q55" s="203">
        <v>0</v>
      </c>
      <c r="R55" s="203">
        <v>0</v>
      </c>
      <c r="S55" s="203">
        <v>3.3</v>
      </c>
      <c r="T55" s="203">
        <v>0</v>
      </c>
      <c r="U55" s="203">
        <v>50.21</v>
      </c>
      <c r="V55" s="203">
        <v>0</v>
      </c>
      <c r="W55" s="203">
        <v>4.8499999999999996</v>
      </c>
      <c r="X55" s="203">
        <v>14.55</v>
      </c>
      <c r="Y55" s="203">
        <v>0</v>
      </c>
      <c r="Z55" s="203">
        <v>58.2</v>
      </c>
      <c r="AA55" s="203">
        <v>15.7</v>
      </c>
      <c r="AB55" s="203">
        <v>0</v>
      </c>
      <c r="AC55" s="203">
        <v>11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7.73</v>
      </c>
      <c r="AJ55" s="203">
        <v>0</v>
      </c>
      <c r="AK55" s="203">
        <v>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88</v>
      </c>
      <c r="L56" s="203">
        <v>70</v>
      </c>
      <c r="M56" s="203">
        <v>30.93</v>
      </c>
      <c r="N56" s="203">
        <v>50.32</v>
      </c>
      <c r="O56" s="203">
        <v>71.09</v>
      </c>
      <c r="P56" s="203">
        <v>26.7</v>
      </c>
      <c r="Q56" s="203">
        <v>0</v>
      </c>
      <c r="R56" s="203">
        <v>0</v>
      </c>
      <c r="S56" s="203">
        <v>3.3</v>
      </c>
      <c r="T56" s="203">
        <v>0</v>
      </c>
      <c r="U56" s="203">
        <v>50.21</v>
      </c>
      <c r="V56" s="203">
        <v>0</v>
      </c>
      <c r="W56" s="203">
        <v>4.8499999999999996</v>
      </c>
      <c r="X56" s="203">
        <v>14.55</v>
      </c>
      <c r="Y56" s="203">
        <v>0</v>
      </c>
      <c r="Z56" s="203">
        <v>58.2</v>
      </c>
      <c r="AA56" s="203">
        <v>15.7</v>
      </c>
      <c r="AB56" s="203">
        <v>0</v>
      </c>
      <c r="AC56" s="203">
        <v>11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7.88</v>
      </c>
      <c r="AJ56" s="203">
        <v>0</v>
      </c>
      <c r="AK56" s="203">
        <v>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88</v>
      </c>
      <c r="L57" s="203">
        <v>70</v>
      </c>
      <c r="M57" s="203">
        <v>30.93</v>
      </c>
      <c r="N57" s="203">
        <v>50.32</v>
      </c>
      <c r="O57" s="203">
        <v>71.09</v>
      </c>
      <c r="P57" s="203">
        <v>26.7</v>
      </c>
      <c r="Q57" s="203">
        <v>0</v>
      </c>
      <c r="R57" s="203">
        <v>0</v>
      </c>
      <c r="S57" s="203">
        <v>3.3</v>
      </c>
      <c r="T57" s="203">
        <v>0</v>
      </c>
      <c r="U57" s="203">
        <v>50.21</v>
      </c>
      <c r="V57" s="203">
        <v>0</v>
      </c>
      <c r="W57" s="203">
        <v>4.8499999999999996</v>
      </c>
      <c r="X57" s="203">
        <v>14.55</v>
      </c>
      <c r="Y57" s="203">
        <v>0</v>
      </c>
      <c r="Z57" s="203">
        <v>58.2</v>
      </c>
      <c r="AA57" s="203">
        <v>15.7</v>
      </c>
      <c r="AB57" s="203">
        <v>0</v>
      </c>
      <c r="AC57" s="203">
        <v>11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7.88</v>
      </c>
      <c r="AJ57" s="203">
        <v>0</v>
      </c>
      <c r="AK57" s="203">
        <v>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88</v>
      </c>
      <c r="L58" s="203">
        <v>70</v>
      </c>
      <c r="M58" s="203">
        <v>30.93</v>
      </c>
      <c r="N58" s="203">
        <v>50.32</v>
      </c>
      <c r="O58" s="203">
        <v>71.09</v>
      </c>
      <c r="P58" s="203">
        <v>26.7</v>
      </c>
      <c r="Q58" s="203">
        <v>0</v>
      </c>
      <c r="R58" s="203">
        <v>0</v>
      </c>
      <c r="S58" s="203">
        <v>3.3</v>
      </c>
      <c r="T58" s="203">
        <v>0</v>
      </c>
      <c r="U58" s="203">
        <v>50.21</v>
      </c>
      <c r="V58" s="203">
        <v>0</v>
      </c>
      <c r="W58" s="203">
        <v>4.8499999999999996</v>
      </c>
      <c r="X58" s="203">
        <v>14.55</v>
      </c>
      <c r="Y58" s="203">
        <v>0</v>
      </c>
      <c r="Z58" s="203">
        <v>58.2</v>
      </c>
      <c r="AA58" s="203">
        <v>15.7</v>
      </c>
      <c r="AB58" s="203">
        <v>0</v>
      </c>
      <c r="AC58" s="203">
        <v>11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7.88</v>
      </c>
      <c r="AJ58" s="203">
        <v>0</v>
      </c>
      <c r="AK58" s="203">
        <v>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88</v>
      </c>
      <c r="L59" s="203">
        <v>67.900000000000006</v>
      </c>
      <c r="M59" s="203">
        <v>30.93</v>
      </c>
      <c r="N59" s="203">
        <v>50.32</v>
      </c>
      <c r="O59" s="203">
        <v>71.09</v>
      </c>
      <c r="P59" s="203">
        <v>26.7</v>
      </c>
      <c r="Q59" s="203">
        <v>0</v>
      </c>
      <c r="R59" s="203">
        <v>0</v>
      </c>
      <c r="S59" s="203">
        <v>3.3</v>
      </c>
      <c r="T59" s="203">
        <v>0</v>
      </c>
      <c r="U59" s="203">
        <v>50.21</v>
      </c>
      <c r="V59" s="203">
        <v>0</v>
      </c>
      <c r="W59" s="203">
        <v>4.8499999999999996</v>
      </c>
      <c r="X59" s="203">
        <v>14.55</v>
      </c>
      <c r="Y59" s="203">
        <v>0</v>
      </c>
      <c r="Z59" s="203">
        <v>58.2</v>
      </c>
      <c r="AA59" s="203">
        <v>15.7</v>
      </c>
      <c r="AB59" s="203">
        <v>0</v>
      </c>
      <c r="AC59" s="203">
        <v>11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7.88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88</v>
      </c>
      <c r="L60" s="203">
        <v>67.900000000000006</v>
      </c>
      <c r="M60" s="203">
        <v>30.93</v>
      </c>
      <c r="N60" s="203">
        <v>50.32</v>
      </c>
      <c r="O60" s="203">
        <v>71.09</v>
      </c>
      <c r="P60" s="203">
        <v>26.7</v>
      </c>
      <c r="Q60" s="203">
        <v>0</v>
      </c>
      <c r="R60" s="203">
        <v>0</v>
      </c>
      <c r="S60" s="203">
        <v>3.3</v>
      </c>
      <c r="T60" s="203">
        <v>0</v>
      </c>
      <c r="U60" s="203">
        <v>50.21</v>
      </c>
      <c r="V60" s="203">
        <v>0</v>
      </c>
      <c r="W60" s="203">
        <v>4.8499999999999996</v>
      </c>
      <c r="X60" s="203">
        <v>14.55</v>
      </c>
      <c r="Y60" s="203">
        <v>0</v>
      </c>
      <c r="Z60" s="203">
        <v>58.2</v>
      </c>
      <c r="AA60" s="203">
        <v>15.7</v>
      </c>
      <c r="AB60" s="203">
        <v>0</v>
      </c>
      <c r="AC60" s="203">
        <v>11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7.88</v>
      </c>
      <c r="AJ60" s="203">
        <v>0</v>
      </c>
      <c r="AK60" s="203">
        <v>75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88</v>
      </c>
      <c r="L61" s="203">
        <v>67.900000000000006</v>
      </c>
      <c r="M61" s="203">
        <v>30.93</v>
      </c>
      <c r="N61" s="203">
        <v>50.32</v>
      </c>
      <c r="O61" s="203">
        <v>71.09</v>
      </c>
      <c r="P61" s="203">
        <v>26.7</v>
      </c>
      <c r="Q61" s="203">
        <v>0</v>
      </c>
      <c r="R61" s="203">
        <v>0</v>
      </c>
      <c r="S61" s="203">
        <v>3.3</v>
      </c>
      <c r="T61" s="203">
        <v>0</v>
      </c>
      <c r="U61" s="203">
        <v>50.21</v>
      </c>
      <c r="V61" s="203">
        <v>8.83</v>
      </c>
      <c r="W61" s="203">
        <v>14.82</v>
      </c>
      <c r="X61" s="203">
        <v>62.85</v>
      </c>
      <c r="Y61" s="203">
        <v>0</v>
      </c>
      <c r="Z61" s="203">
        <v>58.2</v>
      </c>
      <c r="AA61" s="203">
        <v>15.7</v>
      </c>
      <c r="AB61" s="203">
        <v>0</v>
      </c>
      <c r="AC61" s="203">
        <v>11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7.73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88</v>
      </c>
      <c r="L62" s="203">
        <v>67.900000000000006</v>
      </c>
      <c r="M62" s="203">
        <v>30.93</v>
      </c>
      <c r="N62" s="203">
        <v>50.32</v>
      </c>
      <c r="O62" s="203">
        <v>71.09</v>
      </c>
      <c r="P62" s="203">
        <v>26.7</v>
      </c>
      <c r="Q62" s="203">
        <v>0</v>
      </c>
      <c r="R62" s="203">
        <v>0</v>
      </c>
      <c r="S62" s="203">
        <v>3.3</v>
      </c>
      <c r="T62" s="203">
        <v>0</v>
      </c>
      <c r="U62" s="203">
        <v>50.21</v>
      </c>
      <c r="V62" s="203">
        <v>8.83</v>
      </c>
      <c r="W62" s="203">
        <v>14.82</v>
      </c>
      <c r="X62" s="203">
        <v>62.85</v>
      </c>
      <c r="Y62" s="203">
        <v>0</v>
      </c>
      <c r="Z62" s="203">
        <v>58.2</v>
      </c>
      <c r="AA62" s="203">
        <v>15.7</v>
      </c>
      <c r="AB62" s="203">
        <v>0</v>
      </c>
      <c r="AC62" s="203">
        <v>11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7.88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88</v>
      </c>
      <c r="L63" s="203">
        <v>67.900000000000006</v>
      </c>
      <c r="M63" s="203">
        <v>30.93</v>
      </c>
      <c r="N63" s="203">
        <v>50.32</v>
      </c>
      <c r="O63" s="203">
        <v>71.09</v>
      </c>
      <c r="P63" s="203">
        <v>26.7</v>
      </c>
      <c r="Q63" s="203">
        <v>0</v>
      </c>
      <c r="R63" s="203">
        <v>0</v>
      </c>
      <c r="S63" s="203">
        <v>3.3</v>
      </c>
      <c r="T63" s="203">
        <v>0</v>
      </c>
      <c r="U63" s="203">
        <v>50.21</v>
      </c>
      <c r="V63" s="203">
        <v>8.83</v>
      </c>
      <c r="W63" s="203">
        <v>14.82</v>
      </c>
      <c r="X63" s="203">
        <v>62.85</v>
      </c>
      <c r="Y63" s="203">
        <v>0</v>
      </c>
      <c r="Z63" s="203">
        <v>58.2</v>
      </c>
      <c r="AA63" s="203">
        <v>15.7</v>
      </c>
      <c r="AB63" s="203">
        <v>0</v>
      </c>
      <c r="AC63" s="203">
        <v>11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7.88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88</v>
      </c>
      <c r="L64" s="203">
        <v>67.900000000000006</v>
      </c>
      <c r="M64" s="203">
        <v>30.93</v>
      </c>
      <c r="N64" s="203">
        <v>50.32</v>
      </c>
      <c r="O64" s="203">
        <v>71.09</v>
      </c>
      <c r="P64" s="203">
        <v>26.7</v>
      </c>
      <c r="Q64" s="203">
        <v>0</v>
      </c>
      <c r="R64" s="203">
        <v>0</v>
      </c>
      <c r="S64" s="203">
        <v>3.3</v>
      </c>
      <c r="T64" s="203">
        <v>0</v>
      </c>
      <c r="U64" s="203">
        <v>50.21</v>
      </c>
      <c r="V64" s="203">
        <v>8.83</v>
      </c>
      <c r="W64" s="203">
        <v>14.82</v>
      </c>
      <c r="X64" s="203">
        <v>62.85</v>
      </c>
      <c r="Y64" s="203">
        <v>0</v>
      </c>
      <c r="Z64" s="203">
        <v>58.2</v>
      </c>
      <c r="AA64" s="203">
        <v>15.7</v>
      </c>
      <c r="AB64" s="203">
        <v>0</v>
      </c>
      <c r="AC64" s="203">
        <v>11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7.88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88</v>
      </c>
      <c r="L65" s="203">
        <v>67.900000000000006</v>
      </c>
      <c r="M65" s="203">
        <v>30.93</v>
      </c>
      <c r="N65" s="203">
        <v>50.32</v>
      </c>
      <c r="O65" s="203">
        <v>71.09</v>
      </c>
      <c r="P65" s="203">
        <v>26.7</v>
      </c>
      <c r="Q65" s="203">
        <v>0</v>
      </c>
      <c r="R65" s="203">
        <v>0</v>
      </c>
      <c r="S65" s="203">
        <v>3.59</v>
      </c>
      <c r="T65" s="203">
        <v>0</v>
      </c>
      <c r="U65" s="203">
        <v>50.21</v>
      </c>
      <c r="V65" s="203">
        <v>8.83</v>
      </c>
      <c r="W65" s="203">
        <v>14.82</v>
      </c>
      <c r="X65" s="203">
        <v>62.85</v>
      </c>
      <c r="Y65" s="203">
        <v>0</v>
      </c>
      <c r="Z65" s="203">
        <v>94.64</v>
      </c>
      <c r="AA65" s="203">
        <v>15.7</v>
      </c>
      <c r="AB65" s="203">
        <v>0</v>
      </c>
      <c r="AC65" s="203">
        <v>11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7.88</v>
      </c>
      <c r="AJ65" s="203">
        <v>0</v>
      </c>
      <c r="AK65" s="203">
        <v>75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88</v>
      </c>
      <c r="L66" s="203">
        <v>67.900000000000006</v>
      </c>
      <c r="M66" s="203">
        <v>30.93</v>
      </c>
      <c r="N66" s="203">
        <v>50.32</v>
      </c>
      <c r="O66" s="203">
        <v>71.09</v>
      </c>
      <c r="P66" s="203">
        <v>26.7</v>
      </c>
      <c r="Q66" s="203">
        <v>0</v>
      </c>
      <c r="R66" s="203">
        <v>0</v>
      </c>
      <c r="S66" s="203">
        <v>3.59</v>
      </c>
      <c r="T66" s="203">
        <v>0</v>
      </c>
      <c r="U66" s="203">
        <v>50.21</v>
      </c>
      <c r="V66" s="203">
        <v>8.83</v>
      </c>
      <c r="W66" s="203">
        <v>14.82</v>
      </c>
      <c r="X66" s="203">
        <v>62.85</v>
      </c>
      <c r="Y66" s="203">
        <v>0</v>
      </c>
      <c r="Z66" s="203">
        <v>94.64</v>
      </c>
      <c r="AA66" s="203">
        <v>15.7</v>
      </c>
      <c r="AB66" s="203">
        <v>0</v>
      </c>
      <c r="AC66" s="203">
        <v>11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7.88</v>
      </c>
      <c r="AJ66" s="203">
        <v>0</v>
      </c>
      <c r="AK66" s="203">
        <v>75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88</v>
      </c>
      <c r="L67" s="203">
        <v>67.900000000000006</v>
      </c>
      <c r="M67" s="203">
        <v>30.93</v>
      </c>
      <c r="N67" s="203">
        <v>50.32</v>
      </c>
      <c r="O67" s="203">
        <v>71.09</v>
      </c>
      <c r="P67" s="203">
        <v>26.7</v>
      </c>
      <c r="Q67" s="203">
        <v>0</v>
      </c>
      <c r="R67" s="203">
        <v>0</v>
      </c>
      <c r="S67" s="203">
        <v>2.13</v>
      </c>
      <c r="T67" s="203">
        <v>0</v>
      </c>
      <c r="U67" s="203">
        <v>50.21</v>
      </c>
      <c r="V67" s="203">
        <v>8.83</v>
      </c>
      <c r="W67" s="203">
        <v>14.82</v>
      </c>
      <c r="X67" s="203">
        <v>62.85</v>
      </c>
      <c r="Y67" s="203">
        <v>0</v>
      </c>
      <c r="Z67" s="203">
        <v>94.64</v>
      </c>
      <c r="AA67" s="203">
        <v>15.7</v>
      </c>
      <c r="AB67" s="203">
        <v>0</v>
      </c>
      <c r="AC67" s="203">
        <v>11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7.73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88</v>
      </c>
      <c r="L68" s="203">
        <v>67.900000000000006</v>
      </c>
      <c r="M68" s="203">
        <v>30.93</v>
      </c>
      <c r="N68" s="203">
        <v>50.32</v>
      </c>
      <c r="O68" s="203">
        <v>71.09</v>
      </c>
      <c r="P68" s="203">
        <v>26.7</v>
      </c>
      <c r="Q68" s="203">
        <v>0</v>
      </c>
      <c r="R68" s="203">
        <v>0</v>
      </c>
      <c r="S68" s="203">
        <v>2.13</v>
      </c>
      <c r="T68" s="203">
        <v>0</v>
      </c>
      <c r="U68" s="203">
        <v>50.21</v>
      </c>
      <c r="V68" s="203">
        <v>8.83</v>
      </c>
      <c r="W68" s="203">
        <v>14.82</v>
      </c>
      <c r="X68" s="203">
        <v>62.85</v>
      </c>
      <c r="Y68" s="203">
        <v>0</v>
      </c>
      <c r="Z68" s="203">
        <v>94.64</v>
      </c>
      <c r="AA68" s="203">
        <v>15.7</v>
      </c>
      <c r="AB68" s="203">
        <v>0</v>
      </c>
      <c r="AC68" s="203">
        <v>11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7.88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119.32</v>
      </c>
      <c r="L69" s="203">
        <v>67.900000000000006</v>
      </c>
      <c r="M69" s="203">
        <v>30.93</v>
      </c>
      <c r="N69" s="203">
        <v>50.32</v>
      </c>
      <c r="O69" s="203">
        <v>71.09</v>
      </c>
      <c r="P69" s="203">
        <v>26.7</v>
      </c>
      <c r="Q69" s="203">
        <v>9.2899999999999991</v>
      </c>
      <c r="R69" s="203">
        <v>18.059999999999999</v>
      </c>
      <c r="S69" s="203">
        <v>11.24</v>
      </c>
      <c r="T69" s="203">
        <v>0</v>
      </c>
      <c r="U69" s="203">
        <v>50.21</v>
      </c>
      <c r="V69" s="203">
        <v>8.83</v>
      </c>
      <c r="W69" s="203">
        <v>14.82</v>
      </c>
      <c r="X69" s="203">
        <v>62.85</v>
      </c>
      <c r="Y69" s="203">
        <v>0</v>
      </c>
      <c r="Z69" s="203">
        <v>94.64</v>
      </c>
      <c r="AA69" s="203">
        <v>15.9</v>
      </c>
      <c r="AB69" s="203">
        <v>0</v>
      </c>
      <c r="AC69" s="203">
        <v>11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7.88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135.81</v>
      </c>
      <c r="L70" s="203">
        <v>67.900000000000006</v>
      </c>
      <c r="M70" s="203">
        <v>30.93</v>
      </c>
      <c r="N70" s="203">
        <v>50.32</v>
      </c>
      <c r="O70" s="203">
        <v>71.09</v>
      </c>
      <c r="P70" s="203">
        <v>26.7</v>
      </c>
      <c r="Q70" s="203">
        <v>9.2899999999999991</v>
      </c>
      <c r="R70" s="203">
        <v>18.059999999999999</v>
      </c>
      <c r="S70" s="203">
        <v>11.24</v>
      </c>
      <c r="T70" s="203">
        <v>0</v>
      </c>
      <c r="U70" s="203">
        <v>50.21</v>
      </c>
      <c r="V70" s="203">
        <v>8.83</v>
      </c>
      <c r="W70" s="203">
        <v>14.82</v>
      </c>
      <c r="X70" s="203">
        <v>62.85</v>
      </c>
      <c r="Y70" s="203">
        <v>0</v>
      </c>
      <c r="Z70" s="203">
        <v>94.64</v>
      </c>
      <c r="AA70" s="203">
        <v>15.9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7.88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155.97</v>
      </c>
      <c r="L71" s="203">
        <v>67.900000000000006</v>
      </c>
      <c r="M71" s="203">
        <v>30.93</v>
      </c>
      <c r="N71" s="203">
        <v>50.32</v>
      </c>
      <c r="O71" s="203">
        <v>71.09</v>
      </c>
      <c r="P71" s="203">
        <v>26.7</v>
      </c>
      <c r="Q71" s="203">
        <v>9.2899999999999991</v>
      </c>
      <c r="R71" s="203">
        <v>18.059999999999999</v>
      </c>
      <c r="S71" s="203">
        <v>11.24</v>
      </c>
      <c r="T71" s="203">
        <v>0</v>
      </c>
      <c r="U71" s="203">
        <v>50.21</v>
      </c>
      <c r="V71" s="203">
        <v>8.66</v>
      </c>
      <c r="W71" s="203">
        <v>14.82</v>
      </c>
      <c r="X71" s="203">
        <v>62.85</v>
      </c>
      <c r="Y71" s="203">
        <v>0</v>
      </c>
      <c r="Z71" s="203">
        <v>94.64</v>
      </c>
      <c r="AA71" s="203">
        <v>15.9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7.88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155.97</v>
      </c>
      <c r="L72" s="203">
        <v>67.900000000000006</v>
      </c>
      <c r="M72" s="203">
        <v>30.93</v>
      </c>
      <c r="N72" s="203">
        <v>50.32</v>
      </c>
      <c r="O72" s="203">
        <v>71.09</v>
      </c>
      <c r="P72" s="203">
        <v>26.7</v>
      </c>
      <c r="Q72" s="203">
        <v>9.2899999999999991</v>
      </c>
      <c r="R72" s="203">
        <v>18.059999999999999</v>
      </c>
      <c r="S72" s="203">
        <v>11.24</v>
      </c>
      <c r="T72" s="203">
        <v>0</v>
      </c>
      <c r="U72" s="203">
        <v>50.21</v>
      </c>
      <c r="V72" s="203">
        <v>8.66</v>
      </c>
      <c r="W72" s="203">
        <v>14.82</v>
      </c>
      <c r="X72" s="203">
        <v>62.85</v>
      </c>
      <c r="Y72" s="203">
        <v>0</v>
      </c>
      <c r="Z72" s="203">
        <v>94.64</v>
      </c>
      <c r="AA72" s="203">
        <v>28.97</v>
      </c>
      <c r="AB72" s="203">
        <v>0</v>
      </c>
      <c r="AC72" s="203">
        <v>6.73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5.38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155.97</v>
      </c>
      <c r="L73" s="203">
        <v>101.85</v>
      </c>
      <c r="M73" s="203">
        <v>30.93</v>
      </c>
      <c r="N73" s="203">
        <v>50.32</v>
      </c>
      <c r="O73" s="203">
        <v>71.09</v>
      </c>
      <c r="P73" s="203">
        <v>26.7</v>
      </c>
      <c r="Q73" s="203">
        <v>9.2899999999999991</v>
      </c>
      <c r="R73" s="203">
        <v>18.059999999999999</v>
      </c>
      <c r="S73" s="203">
        <v>11.24</v>
      </c>
      <c r="T73" s="203">
        <v>0</v>
      </c>
      <c r="U73" s="203">
        <v>50.21</v>
      </c>
      <c r="V73" s="203">
        <v>8.66</v>
      </c>
      <c r="W73" s="203">
        <v>14.82</v>
      </c>
      <c r="X73" s="203">
        <v>62.85</v>
      </c>
      <c r="Y73" s="203">
        <v>0</v>
      </c>
      <c r="Z73" s="203">
        <v>94.64</v>
      </c>
      <c r="AA73" s="203">
        <v>28.97</v>
      </c>
      <c r="AB73" s="203">
        <v>0</v>
      </c>
      <c r="AC73" s="203">
        <v>6.73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5.12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25.22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155.97</v>
      </c>
      <c r="L74" s="203">
        <v>119.31</v>
      </c>
      <c r="M74" s="203">
        <v>30.93</v>
      </c>
      <c r="N74" s="203">
        <v>50.32</v>
      </c>
      <c r="O74" s="203">
        <v>71.09</v>
      </c>
      <c r="P74" s="203">
        <v>26.7</v>
      </c>
      <c r="Q74" s="203">
        <v>9.2899999999999991</v>
      </c>
      <c r="R74" s="203">
        <v>18.059999999999999</v>
      </c>
      <c r="S74" s="203">
        <v>11.24</v>
      </c>
      <c r="T74" s="203">
        <v>0</v>
      </c>
      <c r="U74" s="203">
        <v>50.21</v>
      </c>
      <c r="V74" s="203">
        <v>8.66</v>
      </c>
      <c r="W74" s="203">
        <v>14.82</v>
      </c>
      <c r="X74" s="203">
        <v>62.85</v>
      </c>
      <c r="Y74" s="203">
        <v>0</v>
      </c>
      <c r="Z74" s="203">
        <v>94.64</v>
      </c>
      <c r="AA74" s="203">
        <v>28.97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7.88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155.96</v>
      </c>
      <c r="L75" s="203">
        <v>119.31</v>
      </c>
      <c r="M75" s="203">
        <v>30.93</v>
      </c>
      <c r="N75" s="203">
        <v>50.32</v>
      </c>
      <c r="O75" s="203">
        <v>71.09</v>
      </c>
      <c r="P75" s="203">
        <v>26.7</v>
      </c>
      <c r="Q75" s="203">
        <v>9.2899999999999991</v>
      </c>
      <c r="R75" s="203">
        <v>18.059999999999999</v>
      </c>
      <c r="S75" s="203">
        <v>11.24</v>
      </c>
      <c r="T75" s="203">
        <v>0</v>
      </c>
      <c r="U75" s="203">
        <v>50.21</v>
      </c>
      <c r="V75" s="203">
        <v>8.2100000000000009</v>
      </c>
      <c r="W75" s="203">
        <v>14.82</v>
      </c>
      <c r="X75" s="203">
        <v>62.46</v>
      </c>
      <c r="Y75" s="203">
        <v>0</v>
      </c>
      <c r="Z75" s="203">
        <v>97.57</v>
      </c>
      <c r="AA75" s="203">
        <v>28.97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8.75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155.96</v>
      </c>
      <c r="L76" s="203">
        <v>119.31</v>
      </c>
      <c r="M76" s="203">
        <v>30.93</v>
      </c>
      <c r="N76" s="203">
        <v>50.32</v>
      </c>
      <c r="O76" s="203">
        <v>71.09</v>
      </c>
      <c r="P76" s="203">
        <v>26.7</v>
      </c>
      <c r="Q76" s="203">
        <v>9.2899999999999991</v>
      </c>
      <c r="R76" s="203">
        <v>18.059999999999999</v>
      </c>
      <c r="S76" s="203">
        <v>11.24</v>
      </c>
      <c r="T76" s="203">
        <v>0</v>
      </c>
      <c r="U76" s="203">
        <v>50.21</v>
      </c>
      <c r="V76" s="203">
        <v>6.33</v>
      </c>
      <c r="W76" s="203">
        <v>14.82</v>
      </c>
      <c r="X76" s="203">
        <v>56.05</v>
      </c>
      <c r="Y76" s="203">
        <v>0</v>
      </c>
      <c r="Z76" s="203">
        <v>105.16</v>
      </c>
      <c r="AA76" s="203">
        <v>28.97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8.75</v>
      </c>
      <c r="AJ76" s="203">
        <v>0</v>
      </c>
      <c r="AK76" s="203">
        <v>97.12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155.96</v>
      </c>
      <c r="L77" s="203">
        <v>119.31</v>
      </c>
      <c r="M77" s="203">
        <v>30.93</v>
      </c>
      <c r="N77" s="203">
        <v>50.32</v>
      </c>
      <c r="O77" s="203">
        <v>71.09</v>
      </c>
      <c r="P77" s="203">
        <v>26.7</v>
      </c>
      <c r="Q77" s="203">
        <v>9.2899999999999991</v>
      </c>
      <c r="R77" s="203">
        <v>18.059999999999999</v>
      </c>
      <c r="S77" s="203">
        <v>11.24</v>
      </c>
      <c r="T77" s="203">
        <v>0</v>
      </c>
      <c r="U77" s="203">
        <v>50.21</v>
      </c>
      <c r="V77" s="203">
        <v>6.33</v>
      </c>
      <c r="W77" s="203">
        <v>14.82</v>
      </c>
      <c r="X77" s="203">
        <v>56.05</v>
      </c>
      <c r="Y77" s="203">
        <v>0</v>
      </c>
      <c r="Z77" s="203">
        <v>105.16</v>
      </c>
      <c r="AA77" s="203">
        <v>28.97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8.75</v>
      </c>
      <c r="AJ77" s="203">
        <v>0</v>
      </c>
      <c r="AK77" s="203">
        <v>97.12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155.96</v>
      </c>
      <c r="L78" s="203">
        <v>119.31</v>
      </c>
      <c r="M78" s="203">
        <v>30.93</v>
      </c>
      <c r="N78" s="203">
        <v>50.32</v>
      </c>
      <c r="O78" s="203">
        <v>71.09</v>
      </c>
      <c r="P78" s="203">
        <v>26.7</v>
      </c>
      <c r="Q78" s="203">
        <v>9.2899999999999991</v>
      </c>
      <c r="R78" s="203">
        <v>18.059999999999999</v>
      </c>
      <c r="S78" s="203">
        <v>11.24</v>
      </c>
      <c r="T78" s="203">
        <v>0</v>
      </c>
      <c r="U78" s="203">
        <v>50.21</v>
      </c>
      <c r="V78" s="203">
        <v>6.07</v>
      </c>
      <c r="W78" s="203">
        <v>10.75</v>
      </c>
      <c r="X78" s="203">
        <v>21.6</v>
      </c>
      <c r="Y78" s="203">
        <v>0</v>
      </c>
      <c r="Z78" s="203">
        <v>105.16</v>
      </c>
      <c r="AA78" s="203">
        <v>28.97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8.75</v>
      </c>
      <c r="AJ78" s="203">
        <v>0</v>
      </c>
      <c r="AK78" s="203">
        <v>97.12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155.96</v>
      </c>
      <c r="L79" s="203">
        <v>119.31</v>
      </c>
      <c r="M79" s="203">
        <v>30.93</v>
      </c>
      <c r="N79" s="203">
        <v>50.32</v>
      </c>
      <c r="O79" s="203">
        <v>71.09</v>
      </c>
      <c r="P79" s="203">
        <v>26.7</v>
      </c>
      <c r="Q79" s="203">
        <v>7.31</v>
      </c>
      <c r="R79" s="203">
        <v>18.059999999999999</v>
      </c>
      <c r="S79" s="203">
        <v>11.24</v>
      </c>
      <c r="T79" s="203">
        <v>0</v>
      </c>
      <c r="U79" s="203">
        <v>50.21</v>
      </c>
      <c r="V79" s="203">
        <v>6.07</v>
      </c>
      <c r="W79" s="203">
        <v>9.8800000000000008</v>
      </c>
      <c r="X79" s="203">
        <v>20.95</v>
      </c>
      <c r="Y79" s="203">
        <v>0</v>
      </c>
      <c r="Z79" s="203">
        <v>105.16</v>
      </c>
      <c r="AA79" s="203">
        <v>28.97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8.69</v>
      </c>
      <c r="AJ79" s="203">
        <v>0</v>
      </c>
      <c r="AK79" s="203">
        <v>97.12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155.96</v>
      </c>
      <c r="L80" s="203">
        <v>119.31</v>
      </c>
      <c r="M80" s="203">
        <v>30.93</v>
      </c>
      <c r="N80" s="203">
        <v>50.32</v>
      </c>
      <c r="O80" s="203">
        <v>71.09</v>
      </c>
      <c r="P80" s="203">
        <v>26.7</v>
      </c>
      <c r="Q80" s="203">
        <v>7.31</v>
      </c>
      <c r="R80" s="203">
        <v>18.059999999999999</v>
      </c>
      <c r="S80" s="203">
        <v>11.24</v>
      </c>
      <c r="T80" s="203">
        <v>0</v>
      </c>
      <c r="U80" s="203">
        <v>50.21</v>
      </c>
      <c r="V80" s="203">
        <v>6.07</v>
      </c>
      <c r="W80" s="203">
        <v>9.8800000000000008</v>
      </c>
      <c r="X80" s="203">
        <v>20.95</v>
      </c>
      <c r="Y80" s="203">
        <v>0</v>
      </c>
      <c r="Z80" s="203">
        <v>105.16</v>
      </c>
      <c r="AA80" s="203">
        <v>28.97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8.75</v>
      </c>
      <c r="AJ80" s="203">
        <v>0</v>
      </c>
      <c r="AK80" s="203">
        <v>97.12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155.96</v>
      </c>
      <c r="L81" s="203">
        <v>119.31</v>
      </c>
      <c r="M81" s="203">
        <v>30.93</v>
      </c>
      <c r="N81" s="203">
        <v>50.32</v>
      </c>
      <c r="O81" s="203">
        <v>71.09</v>
      </c>
      <c r="P81" s="203">
        <v>26.7</v>
      </c>
      <c r="Q81" s="203">
        <v>7.31</v>
      </c>
      <c r="R81" s="203">
        <v>18.059999999999999</v>
      </c>
      <c r="S81" s="203">
        <v>11.24</v>
      </c>
      <c r="T81" s="203">
        <v>0</v>
      </c>
      <c r="U81" s="203">
        <v>50.21</v>
      </c>
      <c r="V81" s="203">
        <v>6.07</v>
      </c>
      <c r="W81" s="203">
        <v>9.8800000000000008</v>
      </c>
      <c r="X81" s="203">
        <v>20.95</v>
      </c>
      <c r="Y81" s="203">
        <v>0</v>
      </c>
      <c r="Z81" s="203">
        <v>105.16</v>
      </c>
      <c r="AA81" s="203">
        <v>28.97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8.75</v>
      </c>
      <c r="AJ81" s="203">
        <v>0</v>
      </c>
      <c r="AK81" s="203">
        <v>97.12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155.96</v>
      </c>
      <c r="L82" s="203">
        <v>123.16</v>
      </c>
      <c r="M82" s="203">
        <v>30.93</v>
      </c>
      <c r="N82" s="203">
        <v>50.32</v>
      </c>
      <c r="O82" s="203">
        <v>71.09</v>
      </c>
      <c r="P82" s="203">
        <v>26.7</v>
      </c>
      <c r="Q82" s="203">
        <v>7.31</v>
      </c>
      <c r="R82" s="203">
        <v>18.059999999999999</v>
      </c>
      <c r="S82" s="203">
        <v>11.24</v>
      </c>
      <c r="T82" s="203">
        <v>0</v>
      </c>
      <c r="U82" s="203">
        <v>50.21</v>
      </c>
      <c r="V82" s="203">
        <v>6.07</v>
      </c>
      <c r="W82" s="203">
        <v>9.8800000000000008</v>
      </c>
      <c r="X82" s="203">
        <v>20.95</v>
      </c>
      <c r="Y82" s="203">
        <v>0</v>
      </c>
      <c r="Z82" s="203">
        <v>105.16</v>
      </c>
      <c r="AA82" s="203">
        <v>28.97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8.75</v>
      </c>
      <c r="AJ82" s="203">
        <v>0</v>
      </c>
      <c r="AK82" s="203">
        <v>97.12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155.96</v>
      </c>
      <c r="L83" s="203">
        <v>123.16</v>
      </c>
      <c r="M83" s="203">
        <v>30.93</v>
      </c>
      <c r="N83" s="203">
        <v>50.32</v>
      </c>
      <c r="O83" s="203">
        <v>71.09</v>
      </c>
      <c r="P83" s="203">
        <v>26.7</v>
      </c>
      <c r="Q83" s="203">
        <v>7.31</v>
      </c>
      <c r="R83" s="203">
        <v>18.059999999999999</v>
      </c>
      <c r="S83" s="203">
        <v>11.24</v>
      </c>
      <c r="T83" s="203">
        <v>0</v>
      </c>
      <c r="U83" s="203">
        <v>50.21</v>
      </c>
      <c r="V83" s="203">
        <v>6.07</v>
      </c>
      <c r="W83" s="203">
        <v>9.8800000000000008</v>
      </c>
      <c r="X83" s="203">
        <v>20.95</v>
      </c>
      <c r="Y83" s="203">
        <v>0</v>
      </c>
      <c r="Z83" s="203">
        <v>105.16</v>
      </c>
      <c r="AA83" s="203">
        <v>28.97</v>
      </c>
      <c r="AB83" s="203">
        <v>0</v>
      </c>
      <c r="AC83" s="203">
        <v>6.54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5.74</v>
      </c>
      <c r="AJ83" s="203">
        <v>0</v>
      </c>
      <c r="AK83" s="203">
        <v>98.69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155.96</v>
      </c>
      <c r="L84" s="203">
        <v>123.16</v>
      </c>
      <c r="M84" s="203">
        <v>30.93</v>
      </c>
      <c r="N84" s="203">
        <v>50.32</v>
      </c>
      <c r="O84" s="203">
        <v>71.09</v>
      </c>
      <c r="P84" s="203">
        <v>26.7</v>
      </c>
      <c r="Q84" s="203">
        <v>7.31</v>
      </c>
      <c r="R84" s="203">
        <v>18.059999999999999</v>
      </c>
      <c r="S84" s="203">
        <v>11.24</v>
      </c>
      <c r="T84" s="203">
        <v>0</v>
      </c>
      <c r="U84" s="203">
        <v>50.21</v>
      </c>
      <c r="V84" s="203">
        <v>6.07</v>
      </c>
      <c r="W84" s="203">
        <v>9.8800000000000008</v>
      </c>
      <c r="X84" s="203">
        <v>20.95</v>
      </c>
      <c r="Y84" s="203">
        <v>0</v>
      </c>
      <c r="Z84" s="203">
        <v>105.16</v>
      </c>
      <c r="AA84" s="203">
        <v>28.97</v>
      </c>
      <c r="AB84" s="203">
        <v>0</v>
      </c>
      <c r="AC84" s="203">
        <v>6.54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5.74</v>
      </c>
      <c r="AJ84" s="203">
        <v>0</v>
      </c>
      <c r="AK84" s="203">
        <v>98.69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155.96</v>
      </c>
      <c r="L85" s="203">
        <v>123.16</v>
      </c>
      <c r="M85" s="203">
        <v>30.93</v>
      </c>
      <c r="N85" s="203">
        <v>50.32</v>
      </c>
      <c r="O85" s="203">
        <v>71.09</v>
      </c>
      <c r="P85" s="203">
        <v>26.7</v>
      </c>
      <c r="Q85" s="203">
        <v>4.6500000000000004</v>
      </c>
      <c r="R85" s="203">
        <v>18.059999999999999</v>
      </c>
      <c r="S85" s="203">
        <v>11.24</v>
      </c>
      <c r="T85" s="203">
        <v>0</v>
      </c>
      <c r="U85" s="203">
        <v>50.21</v>
      </c>
      <c r="V85" s="203">
        <v>6.07</v>
      </c>
      <c r="W85" s="203">
        <v>9.8800000000000008</v>
      </c>
      <c r="X85" s="203">
        <v>20.95</v>
      </c>
      <c r="Y85" s="203">
        <v>0</v>
      </c>
      <c r="Z85" s="203">
        <v>105.16</v>
      </c>
      <c r="AA85" s="203">
        <v>28.97</v>
      </c>
      <c r="AB85" s="203">
        <v>0</v>
      </c>
      <c r="AC85" s="203">
        <v>6.54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5.46</v>
      </c>
      <c r="AJ85" s="203">
        <v>0</v>
      </c>
      <c r="AK85" s="203">
        <v>98.69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155.96</v>
      </c>
      <c r="L86" s="203">
        <v>123.16</v>
      </c>
      <c r="M86" s="203">
        <v>30.93</v>
      </c>
      <c r="N86" s="203">
        <v>50.32</v>
      </c>
      <c r="O86" s="203">
        <v>71.09</v>
      </c>
      <c r="P86" s="203">
        <v>26.7</v>
      </c>
      <c r="Q86" s="203">
        <v>4.6500000000000004</v>
      </c>
      <c r="R86" s="203">
        <v>18.059999999999999</v>
      </c>
      <c r="S86" s="203">
        <v>11.24</v>
      </c>
      <c r="T86" s="203">
        <v>0</v>
      </c>
      <c r="U86" s="203">
        <v>50.21</v>
      </c>
      <c r="V86" s="203">
        <v>6.07</v>
      </c>
      <c r="W86" s="203">
        <v>9.8800000000000008</v>
      </c>
      <c r="X86" s="203">
        <v>20.95</v>
      </c>
      <c r="Y86" s="203">
        <v>0</v>
      </c>
      <c r="Z86" s="203">
        <v>105.16</v>
      </c>
      <c r="AA86" s="203">
        <v>28.97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8.75</v>
      </c>
      <c r="AJ86" s="203">
        <v>0</v>
      </c>
      <c r="AK86" s="203">
        <v>98.69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155.96</v>
      </c>
      <c r="L87" s="203">
        <v>123.16</v>
      </c>
      <c r="M87" s="203">
        <v>30.93</v>
      </c>
      <c r="N87" s="203">
        <v>50.32</v>
      </c>
      <c r="O87" s="203">
        <v>71.09</v>
      </c>
      <c r="P87" s="203">
        <v>26.7</v>
      </c>
      <c r="Q87" s="203">
        <v>4.6500000000000004</v>
      </c>
      <c r="R87" s="203">
        <v>18.059999999999999</v>
      </c>
      <c r="S87" s="203">
        <v>11.24</v>
      </c>
      <c r="T87" s="203">
        <v>0</v>
      </c>
      <c r="U87" s="203">
        <v>50.21</v>
      </c>
      <c r="V87" s="203">
        <v>6.07</v>
      </c>
      <c r="W87" s="203">
        <v>9.8800000000000008</v>
      </c>
      <c r="X87" s="203">
        <v>20.95</v>
      </c>
      <c r="Y87" s="203">
        <v>0</v>
      </c>
      <c r="Z87" s="203">
        <v>105.16</v>
      </c>
      <c r="AA87" s="203">
        <v>29.17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8.75</v>
      </c>
      <c r="AJ87" s="203">
        <v>0</v>
      </c>
      <c r="AK87" s="203">
        <v>98.69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155.96</v>
      </c>
      <c r="L88" s="203">
        <v>123.16</v>
      </c>
      <c r="M88" s="203">
        <v>30.93</v>
      </c>
      <c r="N88" s="203">
        <v>50.32</v>
      </c>
      <c r="O88" s="203">
        <v>71.09</v>
      </c>
      <c r="P88" s="203">
        <v>26.7</v>
      </c>
      <c r="Q88" s="203">
        <v>4.6500000000000004</v>
      </c>
      <c r="R88" s="203">
        <v>18.059999999999999</v>
      </c>
      <c r="S88" s="203">
        <v>11.24</v>
      </c>
      <c r="T88" s="203">
        <v>0</v>
      </c>
      <c r="U88" s="203">
        <v>50.21</v>
      </c>
      <c r="V88" s="203">
        <v>6.07</v>
      </c>
      <c r="W88" s="203">
        <v>9.8800000000000008</v>
      </c>
      <c r="X88" s="203">
        <v>20.95</v>
      </c>
      <c r="Y88" s="203">
        <v>0</v>
      </c>
      <c r="Z88" s="203">
        <v>105.16</v>
      </c>
      <c r="AA88" s="203">
        <v>29.17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8.75</v>
      </c>
      <c r="AJ88" s="203">
        <v>0</v>
      </c>
      <c r="AK88" s="203">
        <v>98.69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155.96</v>
      </c>
      <c r="L89" s="203">
        <v>123.16</v>
      </c>
      <c r="M89" s="203">
        <v>30.93</v>
      </c>
      <c r="N89" s="203">
        <v>50.32</v>
      </c>
      <c r="O89" s="203">
        <v>71.09</v>
      </c>
      <c r="P89" s="203">
        <v>26.7</v>
      </c>
      <c r="Q89" s="203">
        <v>4.6500000000000004</v>
      </c>
      <c r="R89" s="203">
        <v>18.059999999999999</v>
      </c>
      <c r="S89" s="203">
        <v>11.24</v>
      </c>
      <c r="T89" s="203">
        <v>0</v>
      </c>
      <c r="U89" s="203">
        <v>50.21</v>
      </c>
      <c r="V89" s="203">
        <v>6.07</v>
      </c>
      <c r="W89" s="203">
        <v>9.8800000000000008</v>
      </c>
      <c r="X89" s="203">
        <v>20.95</v>
      </c>
      <c r="Y89" s="203">
        <v>0</v>
      </c>
      <c r="Z89" s="203">
        <v>105.16</v>
      </c>
      <c r="AA89" s="203">
        <v>28.97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8.75</v>
      </c>
      <c r="AJ89" s="203">
        <v>0</v>
      </c>
      <c r="AK89" s="203">
        <v>98.69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155.96</v>
      </c>
      <c r="L90" s="203">
        <v>123.16</v>
      </c>
      <c r="M90" s="203">
        <v>30.93</v>
      </c>
      <c r="N90" s="203">
        <v>50.32</v>
      </c>
      <c r="O90" s="203">
        <v>71.09</v>
      </c>
      <c r="P90" s="203">
        <v>26.7</v>
      </c>
      <c r="Q90" s="203">
        <v>4.6500000000000004</v>
      </c>
      <c r="R90" s="203">
        <v>18.059999999999999</v>
      </c>
      <c r="S90" s="203">
        <v>11.24</v>
      </c>
      <c r="T90" s="203">
        <v>0</v>
      </c>
      <c r="U90" s="203">
        <v>50.21</v>
      </c>
      <c r="V90" s="203">
        <v>6.07</v>
      </c>
      <c r="W90" s="203">
        <v>9.8800000000000008</v>
      </c>
      <c r="X90" s="203">
        <v>20.95</v>
      </c>
      <c r="Y90" s="203">
        <v>0</v>
      </c>
      <c r="Z90" s="203">
        <v>105.16</v>
      </c>
      <c r="AA90" s="203">
        <v>28.97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8.75</v>
      </c>
      <c r="AJ90" s="203">
        <v>0</v>
      </c>
      <c r="AK90" s="203">
        <v>98.69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155.96</v>
      </c>
      <c r="L91" s="203">
        <v>123.16</v>
      </c>
      <c r="M91" s="203">
        <v>30.93</v>
      </c>
      <c r="N91" s="203">
        <v>50.32</v>
      </c>
      <c r="O91" s="203">
        <v>71.09</v>
      </c>
      <c r="P91" s="203">
        <v>26.7</v>
      </c>
      <c r="Q91" s="203">
        <v>4.6500000000000004</v>
      </c>
      <c r="R91" s="203">
        <v>18.059999999999999</v>
      </c>
      <c r="S91" s="203">
        <v>11.24</v>
      </c>
      <c r="T91" s="203">
        <v>0</v>
      </c>
      <c r="U91" s="203">
        <v>50.21</v>
      </c>
      <c r="V91" s="203">
        <v>6.07</v>
      </c>
      <c r="W91" s="203">
        <v>9.8800000000000008</v>
      </c>
      <c r="X91" s="203">
        <v>20.95</v>
      </c>
      <c r="Y91" s="203">
        <v>0</v>
      </c>
      <c r="Z91" s="203">
        <v>105.16</v>
      </c>
      <c r="AA91" s="203">
        <v>28.97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9.09</v>
      </c>
      <c r="AJ91" s="203">
        <v>0</v>
      </c>
      <c r="AK91" s="203">
        <v>98.69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155.96</v>
      </c>
      <c r="L92" s="203">
        <v>123.16</v>
      </c>
      <c r="M92" s="203">
        <v>30.93</v>
      </c>
      <c r="N92" s="203">
        <v>50.32</v>
      </c>
      <c r="O92" s="203">
        <v>71.09</v>
      </c>
      <c r="P92" s="203">
        <v>26.7</v>
      </c>
      <c r="Q92" s="203">
        <v>4.6500000000000004</v>
      </c>
      <c r="R92" s="203">
        <v>18.059999999999999</v>
      </c>
      <c r="S92" s="203">
        <v>11.24</v>
      </c>
      <c r="T92" s="203">
        <v>0</v>
      </c>
      <c r="U92" s="203">
        <v>50.21</v>
      </c>
      <c r="V92" s="203">
        <v>6.07</v>
      </c>
      <c r="W92" s="203">
        <v>9.8800000000000008</v>
      </c>
      <c r="X92" s="203">
        <v>20.95</v>
      </c>
      <c r="Y92" s="203">
        <v>0</v>
      </c>
      <c r="Z92" s="203">
        <v>105.16</v>
      </c>
      <c r="AA92" s="203">
        <v>28.97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9.11</v>
      </c>
      <c r="AJ92" s="203">
        <v>0</v>
      </c>
      <c r="AK92" s="203">
        <v>98.69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155.96</v>
      </c>
      <c r="L93" s="203">
        <v>106.7</v>
      </c>
      <c r="M93" s="203">
        <v>30.93</v>
      </c>
      <c r="N93" s="203">
        <v>50.32</v>
      </c>
      <c r="O93" s="203">
        <v>71.09</v>
      </c>
      <c r="P93" s="203">
        <v>26.7</v>
      </c>
      <c r="Q93" s="203">
        <v>4.6500000000000004</v>
      </c>
      <c r="R93" s="203">
        <v>18.059999999999999</v>
      </c>
      <c r="S93" s="203">
        <v>11.24</v>
      </c>
      <c r="T93" s="203">
        <v>0</v>
      </c>
      <c r="U93" s="203">
        <v>50.21</v>
      </c>
      <c r="V93" s="203">
        <v>6.07</v>
      </c>
      <c r="W93" s="203">
        <v>9.8800000000000008</v>
      </c>
      <c r="X93" s="203">
        <v>20.95</v>
      </c>
      <c r="Y93" s="203">
        <v>0</v>
      </c>
      <c r="Z93" s="203">
        <v>105.16</v>
      </c>
      <c r="AA93" s="203">
        <v>28.97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9.11</v>
      </c>
      <c r="AJ93" s="203">
        <v>0</v>
      </c>
      <c r="AK93" s="203">
        <v>98.69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155.96</v>
      </c>
      <c r="L94" s="203">
        <v>97</v>
      </c>
      <c r="M94" s="203">
        <v>30.93</v>
      </c>
      <c r="N94" s="203">
        <v>50.32</v>
      </c>
      <c r="O94" s="203">
        <v>71.09</v>
      </c>
      <c r="P94" s="203">
        <v>26.7</v>
      </c>
      <c r="Q94" s="203">
        <v>4.6500000000000004</v>
      </c>
      <c r="R94" s="203">
        <v>18.059999999999999</v>
      </c>
      <c r="S94" s="203">
        <v>11.24</v>
      </c>
      <c r="T94" s="203">
        <v>0</v>
      </c>
      <c r="U94" s="203">
        <v>50.21</v>
      </c>
      <c r="V94" s="203">
        <v>6.07</v>
      </c>
      <c r="W94" s="203">
        <v>9.8800000000000008</v>
      </c>
      <c r="X94" s="203">
        <v>20.95</v>
      </c>
      <c r="Y94" s="203">
        <v>0</v>
      </c>
      <c r="Z94" s="203">
        <v>105.16</v>
      </c>
      <c r="AA94" s="203">
        <v>28.97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9.11</v>
      </c>
      <c r="AJ94" s="203">
        <v>0</v>
      </c>
      <c r="AK94" s="203">
        <v>98.69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155.96</v>
      </c>
      <c r="L95" s="203">
        <v>97</v>
      </c>
      <c r="M95" s="203">
        <v>30.93</v>
      </c>
      <c r="N95" s="203">
        <v>50.32</v>
      </c>
      <c r="O95" s="203">
        <v>71.09</v>
      </c>
      <c r="P95" s="203">
        <v>26.7</v>
      </c>
      <c r="Q95" s="203">
        <v>4.6500000000000004</v>
      </c>
      <c r="R95" s="203">
        <v>18.059999999999999</v>
      </c>
      <c r="S95" s="203">
        <v>11.24</v>
      </c>
      <c r="T95" s="203">
        <v>0</v>
      </c>
      <c r="U95" s="203">
        <v>50.21</v>
      </c>
      <c r="V95" s="203">
        <v>6.07</v>
      </c>
      <c r="W95" s="203">
        <v>9.8800000000000008</v>
      </c>
      <c r="X95" s="203">
        <v>20.95</v>
      </c>
      <c r="Y95" s="203">
        <v>0</v>
      </c>
      <c r="Z95" s="203">
        <v>105.16</v>
      </c>
      <c r="AA95" s="203">
        <v>28.97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9.11</v>
      </c>
      <c r="AJ95" s="203">
        <v>0</v>
      </c>
      <c r="AK95" s="203">
        <v>98.69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155.96</v>
      </c>
      <c r="L96" s="203">
        <v>82.45</v>
      </c>
      <c r="M96" s="203">
        <v>30.93</v>
      </c>
      <c r="N96" s="203">
        <v>50.32</v>
      </c>
      <c r="O96" s="203">
        <v>71.09</v>
      </c>
      <c r="P96" s="203">
        <v>26.7</v>
      </c>
      <c r="Q96" s="203">
        <v>4.6500000000000004</v>
      </c>
      <c r="R96" s="203">
        <v>18.059999999999999</v>
      </c>
      <c r="S96" s="203">
        <v>11.24</v>
      </c>
      <c r="T96" s="203">
        <v>0</v>
      </c>
      <c r="U96" s="203">
        <v>50.21</v>
      </c>
      <c r="V96" s="203">
        <v>6.07</v>
      </c>
      <c r="W96" s="203">
        <v>9.8800000000000008</v>
      </c>
      <c r="X96" s="203">
        <v>20.95</v>
      </c>
      <c r="Y96" s="203">
        <v>0</v>
      </c>
      <c r="Z96" s="203">
        <v>105.16</v>
      </c>
      <c r="AA96" s="203">
        <v>28.97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9.11</v>
      </c>
      <c r="AJ96" s="203">
        <v>0</v>
      </c>
      <c r="AK96" s="203">
        <v>98.69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155.96</v>
      </c>
      <c r="L97" s="203">
        <v>82.45</v>
      </c>
      <c r="M97" s="203">
        <v>30.93</v>
      </c>
      <c r="N97" s="203">
        <v>50.32</v>
      </c>
      <c r="O97" s="203">
        <v>71.09</v>
      </c>
      <c r="P97" s="203">
        <v>26.7</v>
      </c>
      <c r="Q97" s="203">
        <v>4.6500000000000004</v>
      </c>
      <c r="R97" s="203">
        <v>18.059999999999999</v>
      </c>
      <c r="S97" s="203">
        <v>11.24</v>
      </c>
      <c r="T97" s="203">
        <v>0</v>
      </c>
      <c r="U97" s="203">
        <v>50.21</v>
      </c>
      <c r="V97" s="203">
        <v>6.07</v>
      </c>
      <c r="W97" s="203">
        <v>9.8800000000000008</v>
      </c>
      <c r="X97" s="203">
        <v>20.95</v>
      </c>
      <c r="Y97" s="203">
        <v>0</v>
      </c>
      <c r="Z97" s="203">
        <v>105.16</v>
      </c>
      <c r="AA97" s="203">
        <v>28.97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9.09</v>
      </c>
      <c r="AJ97" s="203">
        <v>0</v>
      </c>
      <c r="AK97" s="203">
        <v>98.69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155.96</v>
      </c>
      <c r="L98" s="203">
        <v>82.45</v>
      </c>
      <c r="M98" s="203">
        <v>30.93</v>
      </c>
      <c r="N98" s="203">
        <v>50.32</v>
      </c>
      <c r="O98" s="203">
        <v>71.09</v>
      </c>
      <c r="P98" s="203">
        <v>26.7</v>
      </c>
      <c r="Q98" s="203">
        <v>4.6500000000000004</v>
      </c>
      <c r="R98" s="203">
        <v>18.059999999999999</v>
      </c>
      <c r="S98" s="203">
        <v>11.24</v>
      </c>
      <c r="T98" s="203">
        <v>0</v>
      </c>
      <c r="U98" s="203">
        <v>50.21</v>
      </c>
      <c r="V98" s="203">
        <v>6.07</v>
      </c>
      <c r="W98" s="203">
        <v>9.8800000000000008</v>
      </c>
      <c r="X98" s="203">
        <v>20.95</v>
      </c>
      <c r="Y98" s="203">
        <v>0</v>
      </c>
      <c r="Z98" s="203">
        <v>105.16</v>
      </c>
      <c r="AA98" s="203">
        <v>28.97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9.11</v>
      </c>
      <c r="AJ98" s="203">
        <v>0</v>
      </c>
      <c r="AK98" s="203">
        <v>98.69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2.745317499999997</v>
      </c>
      <c r="L99">
        <f t="shared" si="0"/>
        <v>2.0000949999999995</v>
      </c>
      <c r="M99">
        <f t="shared" si="0"/>
        <v>0.70955999999999919</v>
      </c>
      <c r="N99">
        <f t="shared" si="0"/>
        <v>1.1361400000000008</v>
      </c>
      <c r="O99">
        <f t="shared" si="0"/>
        <v>1.5930800000000023</v>
      </c>
      <c r="P99">
        <f t="shared" si="0"/>
        <v>0.6407999999999997</v>
      </c>
      <c r="Q99">
        <f t="shared" si="0"/>
        <v>9.8069999999999907E-2</v>
      </c>
      <c r="R99">
        <f t="shared" si="0"/>
        <v>0.24492249999999968</v>
      </c>
      <c r="S99">
        <f t="shared" si="0"/>
        <v>0.16242750000000009</v>
      </c>
      <c r="T99">
        <f t="shared" si="0"/>
        <v>0</v>
      </c>
      <c r="U99">
        <f t="shared" si="0"/>
        <v>1.2050400000000006</v>
      </c>
      <c r="V99">
        <f t="shared" si="0"/>
        <v>0.116385</v>
      </c>
      <c r="W99">
        <f t="shared" si="0"/>
        <v>0.22270250000000022</v>
      </c>
      <c r="X99">
        <f t="shared" si="0"/>
        <v>0.85667749999999832</v>
      </c>
      <c r="Y99">
        <f t="shared" si="0"/>
        <v>0</v>
      </c>
      <c r="Z99">
        <f t="shared" si="0"/>
        <v>1.9804274999999989</v>
      </c>
      <c r="AA99">
        <f t="shared" si="0"/>
        <v>0.51707250000000071</v>
      </c>
      <c r="AB99">
        <f t="shared" si="0"/>
        <v>0</v>
      </c>
      <c r="AC99">
        <f t="shared" si="0"/>
        <v>0.29446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0.21933750000000013</v>
      </c>
      <c r="AJ99">
        <f t="shared" si="0"/>
        <v>0</v>
      </c>
      <c r="AK99">
        <f t="shared" si="0"/>
        <v>2.061379999999998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0.39114499999999996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23.28</v>
      </c>
      <c r="L3" s="203">
        <v>18.43</v>
      </c>
      <c r="M3" s="203">
        <v>0</v>
      </c>
      <c r="N3" s="203">
        <v>29.1</v>
      </c>
      <c r="O3" s="203">
        <v>48.87</v>
      </c>
      <c r="P3" s="203">
        <v>66.97</v>
      </c>
      <c r="Q3" s="203">
        <v>0.97</v>
      </c>
      <c r="R3" s="203">
        <v>2.91</v>
      </c>
      <c r="S3" s="203">
        <v>1.94</v>
      </c>
      <c r="T3" s="203">
        <v>0</v>
      </c>
      <c r="U3" s="203">
        <v>236.38</v>
      </c>
      <c r="V3" s="203">
        <v>0</v>
      </c>
      <c r="W3" s="203">
        <v>3.47</v>
      </c>
      <c r="X3" s="203">
        <v>17.46</v>
      </c>
      <c r="Y3" s="203">
        <v>0</v>
      </c>
      <c r="Z3" s="203">
        <v>29.1</v>
      </c>
      <c r="AA3" s="203">
        <v>9.6999999999999993</v>
      </c>
      <c r="AB3" s="203">
        <v>0</v>
      </c>
      <c r="AC3" s="203">
        <v>7.43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6.11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23.28</v>
      </c>
      <c r="L4" s="203">
        <v>18.43</v>
      </c>
      <c r="M4" s="203">
        <v>0</v>
      </c>
      <c r="N4" s="203">
        <v>29.1</v>
      </c>
      <c r="O4" s="203">
        <v>48.87</v>
      </c>
      <c r="P4" s="203">
        <v>66.97</v>
      </c>
      <c r="Q4" s="203">
        <v>0.97</v>
      </c>
      <c r="R4" s="203">
        <v>2.91</v>
      </c>
      <c r="S4" s="203">
        <v>1.94</v>
      </c>
      <c r="T4" s="203">
        <v>0</v>
      </c>
      <c r="U4" s="203">
        <v>236.38</v>
      </c>
      <c r="V4" s="203">
        <v>0</v>
      </c>
      <c r="W4" s="203">
        <v>3.47</v>
      </c>
      <c r="X4" s="203">
        <v>17.46</v>
      </c>
      <c r="Y4" s="203">
        <v>0</v>
      </c>
      <c r="Z4" s="203">
        <v>29.1</v>
      </c>
      <c r="AA4" s="203">
        <v>9.6999999999999993</v>
      </c>
      <c r="AB4" s="203">
        <v>0</v>
      </c>
      <c r="AC4" s="203">
        <v>7.43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6.11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23.28</v>
      </c>
      <c r="L5" s="203">
        <v>18.43</v>
      </c>
      <c r="M5" s="203">
        <v>0</v>
      </c>
      <c r="N5" s="203">
        <v>29.1</v>
      </c>
      <c r="O5" s="203">
        <v>48.87</v>
      </c>
      <c r="P5" s="203">
        <v>66.97</v>
      </c>
      <c r="Q5" s="203">
        <v>0.97</v>
      </c>
      <c r="R5" s="203">
        <v>2.91</v>
      </c>
      <c r="S5" s="203">
        <v>1.94</v>
      </c>
      <c r="T5" s="203">
        <v>0</v>
      </c>
      <c r="U5" s="203">
        <v>236.38</v>
      </c>
      <c r="V5" s="203">
        <v>0</v>
      </c>
      <c r="W5" s="203">
        <v>3.47</v>
      </c>
      <c r="X5" s="203">
        <v>17.46</v>
      </c>
      <c r="Y5" s="203">
        <v>0</v>
      </c>
      <c r="Z5" s="203">
        <v>29.1</v>
      </c>
      <c r="AA5" s="203">
        <v>9.6999999999999993</v>
      </c>
      <c r="AB5" s="203">
        <v>0</v>
      </c>
      <c r="AC5" s="203">
        <v>7.43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6.11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23.28</v>
      </c>
      <c r="L6" s="203">
        <v>18.43</v>
      </c>
      <c r="M6" s="203">
        <v>0</v>
      </c>
      <c r="N6" s="203">
        <v>29.1</v>
      </c>
      <c r="O6" s="203">
        <v>48.87</v>
      </c>
      <c r="P6" s="203">
        <v>66.97</v>
      </c>
      <c r="Q6" s="203">
        <v>0.97</v>
      </c>
      <c r="R6" s="203">
        <v>2.91</v>
      </c>
      <c r="S6" s="203">
        <v>1.94</v>
      </c>
      <c r="T6" s="203">
        <v>0</v>
      </c>
      <c r="U6" s="203">
        <v>236.38</v>
      </c>
      <c r="V6" s="203">
        <v>0</v>
      </c>
      <c r="W6" s="203">
        <v>3.47</v>
      </c>
      <c r="X6" s="203">
        <v>17.46</v>
      </c>
      <c r="Y6" s="203">
        <v>0</v>
      </c>
      <c r="Z6" s="203">
        <v>29.1</v>
      </c>
      <c r="AA6" s="203">
        <v>9.6999999999999993</v>
      </c>
      <c r="AB6" s="203">
        <v>0</v>
      </c>
      <c r="AC6" s="203">
        <v>7.43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6.11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23.28</v>
      </c>
      <c r="L7" s="203">
        <v>18.43</v>
      </c>
      <c r="M7" s="203">
        <v>0</v>
      </c>
      <c r="N7" s="203">
        <v>29.1</v>
      </c>
      <c r="O7" s="203">
        <v>48.87</v>
      </c>
      <c r="P7" s="203">
        <v>66.97</v>
      </c>
      <c r="Q7" s="203">
        <v>0.97</v>
      </c>
      <c r="R7" s="203">
        <v>2.91</v>
      </c>
      <c r="S7" s="203">
        <v>1.94</v>
      </c>
      <c r="T7" s="203">
        <v>0</v>
      </c>
      <c r="U7" s="203">
        <v>236.38</v>
      </c>
      <c r="V7" s="203">
        <v>0</v>
      </c>
      <c r="W7" s="203">
        <v>3.47</v>
      </c>
      <c r="X7" s="203">
        <v>17.46</v>
      </c>
      <c r="Y7" s="203">
        <v>0</v>
      </c>
      <c r="Z7" s="203">
        <v>29.1</v>
      </c>
      <c r="AA7" s="203">
        <v>10</v>
      </c>
      <c r="AB7" s="203">
        <v>0</v>
      </c>
      <c r="AC7" s="203">
        <v>7.43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6.11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23.28</v>
      </c>
      <c r="L8" s="203">
        <v>18.43</v>
      </c>
      <c r="M8" s="203">
        <v>0</v>
      </c>
      <c r="N8" s="203">
        <v>29.1</v>
      </c>
      <c r="O8" s="203">
        <v>48.87</v>
      </c>
      <c r="P8" s="203">
        <v>66.97</v>
      </c>
      <c r="Q8" s="203">
        <v>0.97</v>
      </c>
      <c r="R8" s="203">
        <v>2.91</v>
      </c>
      <c r="S8" s="203">
        <v>1.94</v>
      </c>
      <c r="T8" s="203">
        <v>0</v>
      </c>
      <c r="U8" s="203">
        <v>236.38</v>
      </c>
      <c r="V8" s="203">
        <v>0</v>
      </c>
      <c r="W8" s="203">
        <v>3.47</v>
      </c>
      <c r="X8" s="203">
        <v>17.46</v>
      </c>
      <c r="Y8" s="203">
        <v>0</v>
      </c>
      <c r="Z8" s="203">
        <v>29.1</v>
      </c>
      <c r="AA8" s="203">
        <v>10</v>
      </c>
      <c r="AB8" s="203">
        <v>0</v>
      </c>
      <c r="AC8" s="203">
        <v>7.43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6.11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23.28</v>
      </c>
      <c r="L9" s="203">
        <v>18.43</v>
      </c>
      <c r="M9" s="203">
        <v>0</v>
      </c>
      <c r="N9" s="203">
        <v>29.1</v>
      </c>
      <c r="O9" s="203">
        <v>48.87</v>
      </c>
      <c r="P9" s="203">
        <v>66.97</v>
      </c>
      <c r="Q9" s="203">
        <v>0.97</v>
      </c>
      <c r="R9" s="203">
        <v>2.91</v>
      </c>
      <c r="S9" s="203">
        <v>1.94</v>
      </c>
      <c r="T9" s="203">
        <v>0</v>
      </c>
      <c r="U9" s="203">
        <v>236.38</v>
      </c>
      <c r="V9" s="203">
        <v>0</v>
      </c>
      <c r="W9" s="203">
        <v>3.47</v>
      </c>
      <c r="X9" s="203">
        <v>17.46</v>
      </c>
      <c r="Y9" s="203">
        <v>0</v>
      </c>
      <c r="Z9" s="203">
        <v>29.1</v>
      </c>
      <c r="AA9" s="203">
        <v>10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6.11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23.28</v>
      </c>
      <c r="L10" s="203">
        <v>18.43</v>
      </c>
      <c r="M10" s="203">
        <v>0</v>
      </c>
      <c r="N10" s="203">
        <v>29.1</v>
      </c>
      <c r="O10" s="203">
        <v>48.87</v>
      </c>
      <c r="P10" s="203">
        <v>66.97</v>
      </c>
      <c r="Q10" s="203">
        <v>0.97</v>
      </c>
      <c r="R10" s="203">
        <v>2.91</v>
      </c>
      <c r="S10" s="203">
        <v>1.94</v>
      </c>
      <c r="T10" s="203">
        <v>0</v>
      </c>
      <c r="U10" s="203">
        <v>236.38</v>
      </c>
      <c r="V10" s="203">
        <v>0</v>
      </c>
      <c r="W10" s="203">
        <v>3.47</v>
      </c>
      <c r="X10" s="203">
        <v>17.46</v>
      </c>
      <c r="Y10" s="203">
        <v>0</v>
      </c>
      <c r="Z10" s="203">
        <v>29.1</v>
      </c>
      <c r="AA10" s="203">
        <v>10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6.11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23.28</v>
      </c>
      <c r="L11" s="203">
        <v>18.43</v>
      </c>
      <c r="M11" s="203">
        <v>0</v>
      </c>
      <c r="N11" s="203">
        <v>29.1</v>
      </c>
      <c r="O11" s="203">
        <v>48.87</v>
      </c>
      <c r="P11" s="203">
        <v>66.97</v>
      </c>
      <c r="Q11" s="203">
        <v>0.97</v>
      </c>
      <c r="R11" s="203">
        <v>3</v>
      </c>
      <c r="S11" s="203">
        <v>2</v>
      </c>
      <c r="T11" s="203">
        <v>0</v>
      </c>
      <c r="U11" s="203">
        <v>236.38</v>
      </c>
      <c r="V11" s="203">
        <v>0</v>
      </c>
      <c r="W11" s="203">
        <v>3.47</v>
      </c>
      <c r="X11" s="203">
        <v>17.46</v>
      </c>
      <c r="Y11" s="203">
        <v>0</v>
      </c>
      <c r="Z11" s="203">
        <v>29.1</v>
      </c>
      <c r="AA11" s="203">
        <v>10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6.11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23.28</v>
      </c>
      <c r="L12" s="203">
        <v>18.43</v>
      </c>
      <c r="M12" s="203">
        <v>0</v>
      </c>
      <c r="N12" s="203">
        <v>29.1</v>
      </c>
      <c r="O12" s="203">
        <v>48.87</v>
      </c>
      <c r="P12" s="203">
        <v>66.97</v>
      </c>
      <c r="Q12" s="203">
        <v>0.97</v>
      </c>
      <c r="R12" s="203">
        <v>3</v>
      </c>
      <c r="S12" s="203">
        <v>2</v>
      </c>
      <c r="T12" s="203">
        <v>0</v>
      </c>
      <c r="U12" s="203">
        <v>236.38</v>
      </c>
      <c r="V12" s="203">
        <v>0</v>
      </c>
      <c r="W12" s="203">
        <v>3.47</v>
      </c>
      <c r="X12" s="203">
        <v>17.46</v>
      </c>
      <c r="Y12" s="203">
        <v>0</v>
      </c>
      <c r="Z12" s="203">
        <v>29.1</v>
      </c>
      <c r="AA12" s="203">
        <v>9.6999999999999993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6.11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23.28</v>
      </c>
      <c r="L13" s="203">
        <v>18.43</v>
      </c>
      <c r="M13" s="203">
        <v>0</v>
      </c>
      <c r="N13" s="203">
        <v>29.1</v>
      </c>
      <c r="O13" s="203">
        <v>48.87</v>
      </c>
      <c r="P13" s="203">
        <v>66.97</v>
      </c>
      <c r="Q13" s="203">
        <v>0.97</v>
      </c>
      <c r="R13" s="203">
        <v>3</v>
      </c>
      <c r="S13" s="203">
        <v>2</v>
      </c>
      <c r="T13" s="203">
        <v>0</v>
      </c>
      <c r="U13" s="203">
        <v>236.38</v>
      </c>
      <c r="V13" s="203">
        <v>0</v>
      </c>
      <c r="W13" s="203">
        <v>3.96</v>
      </c>
      <c r="X13" s="203">
        <v>17.46</v>
      </c>
      <c r="Y13" s="203">
        <v>0</v>
      </c>
      <c r="Z13" s="203">
        <v>29.1</v>
      </c>
      <c r="AA13" s="203">
        <v>10</v>
      </c>
      <c r="AB13" s="203">
        <v>0</v>
      </c>
      <c r="AC13" s="203">
        <v>7.43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6.11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23.28</v>
      </c>
      <c r="L14" s="203">
        <v>18.43</v>
      </c>
      <c r="M14" s="203">
        <v>0</v>
      </c>
      <c r="N14" s="203">
        <v>29.1</v>
      </c>
      <c r="O14" s="203">
        <v>48.87</v>
      </c>
      <c r="P14" s="203">
        <v>66.97</v>
      </c>
      <c r="Q14" s="203">
        <v>0.97</v>
      </c>
      <c r="R14" s="203">
        <v>3</v>
      </c>
      <c r="S14" s="203">
        <v>2</v>
      </c>
      <c r="T14" s="203">
        <v>0</v>
      </c>
      <c r="U14" s="203">
        <v>236.38</v>
      </c>
      <c r="V14" s="203">
        <v>0</v>
      </c>
      <c r="W14" s="203">
        <v>3.96</v>
      </c>
      <c r="X14" s="203">
        <v>17.46</v>
      </c>
      <c r="Y14" s="203">
        <v>0</v>
      </c>
      <c r="Z14" s="203">
        <v>29.1</v>
      </c>
      <c r="AA14" s="203">
        <v>11.83</v>
      </c>
      <c r="AB14" s="203">
        <v>0</v>
      </c>
      <c r="AC14" s="203">
        <v>7.43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6.11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23.28</v>
      </c>
      <c r="L15" s="203">
        <v>24.46</v>
      </c>
      <c r="M15" s="203">
        <v>0</v>
      </c>
      <c r="N15" s="203">
        <v>29.1</v>
      </c>
      <c r="O15" s="203">
        <v>48.87</v>
      </c>
      <c r="P15" s="203">
        <v>66.97</v>
      </c>
      <c r="Q15" s="203">
        <v>0.97</v>
      </c>
      <c r="R15" s="203">
        <v>3.38</v>
      </c>
      <c r="S15" s="203">
        <v>2.1</v>
      </c>
      <c r="T15" s="203">
        <v>0</v>
      </c>
      <c r="U15" s="203">
        <v>236.38</v>
      </c>
      <c r="V15" s="203">
        <v>0</v>
      </c>
      <c r="W15" s="203">
        <v>3.96</v>
      </c>
      <c r="X15" s="203">
        <v>17.46</v>
      </c>
      <c r="Y15" s="203">
        <v>0</v>
      </c>
      <c r="Z15" s="203">
        <v>29.1</v>
      </c>
      <c r="AA15" s="203">
        <v>11.83</v>
      </c>
      <c r="AB15" s="203">
        <v>0</v>
      </c>
      <c r="AC15" s="203">
        <v>7.43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6.11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23.28</v>
      </c>
      <c r="L16" s="203">
        <v>24.46</v>
      </c>
      <c r="M16" s="203">
        <v>0</v>
      </c>
      <c r="N16" s="203">
        <v>29.1</v>
      </c>
      <c r="O16" s="203">
        <v>48.87</v>
      </c>
      <c r="P16" s="203">
        <v>66.97</v>
      </c>
      <c r="Q16" s="203">
        <v>1.21</v>
      </c>
      <c r="R16" s="203">
        <v>5.54</v>
      </c>
      <c r="S16" s="203">
        <v>3.45</v>
      </c>
      <c r="T16" s="203">
        <v>0</v>
      </c>
      <c r="U16" s="203">
        <v>236.38</v>
      </c>
      <c r="V16" s="203">
        <v>0</v>
      </c>
      <c r="W16" s="203">
        <v>4.8499999999999996</v>
      </c>
      <c r="X16" s="203">
        <v>17.46</v>
      </c>
      <c r="Y16" s="203">
        <v>0</v>
      </c>
      <c r="Z16" s="203">
        <v>29.1</v>
      </c>
      <c r="AA16" s="203">
        <v>11.83</v>
      </c>
      <c r="AB16" s="203">
        <v>0</v>
      </c>
      <c r="AC16" s="203">
        <v>7.43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6.11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23.28</v>
      </c>
      <c r="L17" s="203">
        <v>24.46</v>
      </c>
      <c r="M17" s="203">
        <v>0</v>
      </c>
      <c r="N17" s="203">
        <v>29.1</v>
      </c>
      <c r="O17" s="203">
        <v>48.87</v>
      </c>
      <c r="P17" s="203">
        <v>66.97</v>
      </c>
      <c r="Q17" s="203">
        <v>1.23</v>
      </c>
      <c r="R17" s="203">
        <v>5.56</v>
      </c>
      <c r="S17" s="203">
        <v>3.46</v>
      </c>
      <c r="T17" s="203">
        <v>0</v>
      </c>
      <c r="U17" s="203">
        <v>236.38</v>
      </c>
      <c r="V17" s="203">
        <v>0</v>
      </c>
      <c r="W17" s="203">
        <v>4.9400000000000004</v>
      </c>
      <c r="X17" s="203">
        <v>17.78</v>
      </c>
      <c r="Y17" s="203">
        <v>0</v>
      </c>
      <c r="Z17" s="203">
        <v>29.1</v>
      </c>
      <c r="AA17" s="203">
        <v>11.83</v>
      </c>
      <c r="AB17" s="203">
        <v>0</v>
      </c>
      <c r="AC17" s="203">
        <v>7.43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6.11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23.28</v>
      </c>
      <c r="L18" s="203">
        <v>24.46</v>
      </c>
      <c r="M18" s="203">
        <v>0</v>
      </c>
      <c r="N18" s="203">
        <v>29.1</v>
      </c>
      <c r="O18" s="203">
        <v>48.87</v>
      </c>
      <c r="P18" s="203">
        <v>66.97</v>
      </c>
      <c r="Q18" s="203">
        <v>1.23</v>
      </c>
      <c r="R18" s="203">
        <v>5.56</v>
      </c>
      <c r="S18" s="203">
        <v>3.46</v>
      </c>
      <c r="T18" s="203">
        <v>0</v>
      </c>
      <c r="U18" s="203">
        <v>236.38</v>
      </c>
      <c r="V18" s="203">
        <v>0</v>
      </c>
      <c r="W18" s="203">
        <v>4.9400000000000004</v>
      </c>
      <c r="X18" s="203">
        <v>17.78</v>
      </c>
      <c r="Y18" s="203">
        <v>0</v>
      </c>
      <c r="Z18" s="203">
        <v>29.1</v>
      </c>
      <c r="AA18" s="203">
        <v>11.83</v>
      </c>
      <c r="AB18" s="203">
        <v>0</v>
      </c>
      <c r="AC18" s="203">
        <v>7.43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6.11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23.48</v>
      </c>
      <c r="L19" s="203">
        <v>23.79</v>
      </c>
      <c r="M19" s="203">
        <v>0</v>
      </c>
      <c r="N19" s="203">
        <v>29.1</v>
      </c>
      <c r="O19" s="203">
        <v>48.87</v>
      </c>
      <c r="P19" s="203">
        <v>66.97</v>
      </c>
      <c r="Q19" s="203">
        <v>1.21</v>
      </c>
      <c r="R19" s="203">
        <v>5.56</v>
      </c>
      <c r="S19" s="203">
        <v>3.46</v>
      </c>
      <c r="T19" s="203">
        <v>0</v>
      </c>
      <c r="U19" s="203">
        <v>236.38</v>
      </c>
      <c r="V19" s="203">
        <v>0</v>
      </c>
      <c r="W19" s="203">
        <v>7.13</v>
      </c>
      <c r="X19" s="203">
        <v>36.35</v>
      </c>
      <c r="Y19" s="203">
        <v>0</v>
      </c>
      <c r="Z19" s="203">
        <v>29.1</v>
      </c>
      <c r="AA19" s="203">
        <v>11.83</v>
      </c>
      <c r="AB19" s="203">
        <v>0</v>
      </c>
      <c r="AC19" s="203">
        <v>7.43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6.11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23.48</v>
      </c>
      <c r="L20" s="203">
        <v>23.79</v>
      </c>
      <c r="M20" s="203">
        <v>0</v>
      </c>
      <c r="N20" s="203">
        <v>29.1</v>
      </c>
      <c r="O20" s="203">
        <v>48.87</v>
      </c>
      <c r="P20" s="203">
        <v>66.97</v>
      </c>
      <c r="Q20" s="203">
        <v>1.21</v>
      </c>
      <c r="R20" s="203">
        <v>5.56</v>
      </c>
      <c r="S20" s="203">
        <v>3.46</v>
      </c>
      <c r="T20" s="203">
        <v>0</v>
      </c>
      <c r="U20" s="203">
        <v>236.38</v>
      </c>
      <c r="V20" s="203">
        <v>0</v>
      </c>
      <c r="W20" s="203">
        <v>7.13</v>
      </c>
      <c r="X20" s="203">
        <v>36.35</v>
      </c>
      <c r="Y20" s="203">
        <v>0</v>
      </c>
      <c r="Z20" s="203">
        <v>29.1</v>
      </c>
      <c r="AA20" s="203">
        <v>11.83</v>
      </c>
      <c r="AB20" s="203">
        <v>0</v>
      </c>
      <c r="AC20" s="203">
        <v>7.43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6.11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23.28</v>
      </c>
      <c r="L21" s="203">
        <v>23.79</v>
      </c>
      <c r="M21" s="203">
        <v>0</v>
      </c>
      <c r="N21" s="203">
        <v>29.1</v>
      </c>
      <c r="O21" s="203">
        <v>48.87</v>
      </c>
      <c r="P21" s="203">
        <v>66.97</v>
      </c>
      <c r="Q21" s="203">
        <v>1.23</v>
      </c>
      <c r="R21" s="203">
        <v>5.27</v>
      </c>
      <c r="S21" s="203">
        <v>3.46</v>
      </c>
      <c r="T21" s="203">
        <v>0</v>
      </c>
      <c r="U21" s="203">
        <v>236.38</v>
      </c>
      <c r="V21" s="203">
        <v>0</v>
      </c>
      <c r="W21" s="203">
        <v>7.13</v>
      </c>
      <c r="X21" s="203">
        <v>36.35</v>
      </c>
      <c r="Y21" s="203">
        <v>0</v>
      </c>
      <c r="Z21" s="203">
        <v>29.1</v>
      </c>
      <c r="AA21" s="203">
        <v>11.83</v>
      </c>
      <c r="AB21" s="203">
        <v>0</v>
      </c>
      <c r="AC21" s="203">
        <v>7.43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6.11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23.28</v>
      </c>
      <c r="L22" s="203">
        <v>23.79</v>
      </c>
      <c r="M22" s="203">
        <v>0</v>
      </c>
      <c r="N22" s="203">
        <v>29.1</v>
      </c>
      <c r="O22" s="203">
        <v>48.87</v>
      </c>
      <c r="P22" s="203">
        <v>66.97</v>
      </c>
      <c r="Q22" s="203">
        <v>5.38</v>
      </c>
      <c r="R22" s="203">
        <v>10.77</v>
      </c>
      <c r="S22" s="203">
        <v>6.7</v>
      </c>
      <c r="T22" s="203">
        <v>0</v>
      </c>
      <c r="U22" s="203">
        <v>236.38</v>
      </c>
      <c r="V22" s="203">
        <v>5.1100000000000003</v>
      </c>
      <c r="W22" s="203">
        <v>7.13</v>
      </c>
      <c r="X22" s="203">
        <v>36.35</v>
      </c>
      <c r="Y22" s="203">
        <v>0</v>
      </c>
      <c r="Z22" s="203">
        <v>29.1</v>
      </c>
      <c r="AA22" s="203">
        <v>11.83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6.11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23.28</v>
      </c>
      <c r="L23" s="203">
        <v>18.43</v>
      </c>
      <c r="M23" s="203">
        <v>0</v>
      </c>
      <c r="N23" s="203">
        <v>29.1</v>
      </c>
      <c r="O23" s="203">
        <v>48.87</v>
      </c>
      <c r="P23" s="203">
        <v>66.97</v>
      </c>
      <c r="Q23" s="203">
        <v>5.38</v>
      </c>
      <c r="R23" s="203">
        <v>10.77</v>
      </c>
      <c r="S23" s="203">
        <v>6.7</v>
      </c>
      <c r="T23" s="203">
        <v>0</v>
      </c>
      <c r="U23" s="203">
        <v>236.38</v>
      </c>
      <c r="V23" s="203">
        <v>5.1100000000000003</v>
      </c>
      <c r="W23" s="203">
        <v>7.13</v>
      </c>
      <c r="X23" s="203">
        <v>36.35</v>
      </c>
      <c r="Y23" s="203">
        <v>0</v>
      </c>
      <c r="Z23" s="203">
        <v>29.1</v>
      </c>
      <c r="AA23" s="203">
        <v>11.83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6.11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23.28</v>
      </c>
      <c r="L24" s="203">
        <v>18.43</v>
      </c>
      <c r="M24" s="203">
        <v>0</v>
      </c>
      <c r="N24" s="203">
        <v>29.1</v>
      </c>
      <c r="O24" s="203">
        <v>48.87</v>
      </c>
      <c r="P24" s="203">
        <v>66.97</v>
      </c>
      <c r="Q24" s="203">
        <v>5.38</v>
      </c>
      <c r="R24" s="203">
        <v>10.77</v>
      </c>
      <c r="S24" s="203">
        <v>6.7</v>
      </c>
      <c r="T24" s="203">
        <v>0</v>
      </c>
      <c r="U24" s="203">
        <v>236.38</v>
      </c>
      <c r="V24" s="203">
        <v>5.1100000000000003</v>
      </c>
      <c r="W24" s="203">
        <v>7.13</v>
      </c>
      <c r="X24" s="203">
        <v>36.35</v>
      </c>
      <c r="Y24" s="203">
        <v>0</v>
      </c>
      <c r="Z24" s="203">
        <v>29.1</v>
      </c>
      <c r="AA24" s="203">
        <v>11.83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6.11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23.28</v>
      </c>
      <c r="L25" s="203">
        <v>18.43</v>
      </c>
      <c r="M25" s="203">
        <v>0</v>
      </c>
      <c r="N25" s="203">
        <v>29.1</v>
      </c>
      <c r="O25" s="203">
        <v>48.87</v>
      </c>
      <c r="P25" s="203">
        <v>66.97</v>
      </c>
      <c r="Q25" s="203">
        <v>5.38</v>
      </c>
      <c r="R25" s="203">
        <v>10.77</v>
      </c>
      <c r="S25" s="203">
        <v>6.7</v>
      </c>
      <c r="T25" s="203">
        <v>0</v>
      </c>
      <c r="U25" s="203">
        <v>236.38</v>
      </c>
      <c r="V25" s="203">
        <v>5.1100000000000003</v>
      </c>
      <c r="W25" s="203">
        <v>7.13</v>
      </c>
      <c r="X25" s="203">
        <v>36.35</v>
      </c>
      <c r="Y25" s="203">
        <v>0</v>
      </c>
      <c r="Z25" s="203">
        <v>54.73</v>
      </c>
      <c r="AA25" s="203">
        <v>11.83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6.11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23.28</v>
      </c>
      <c r="L26" s="203">
        <v>18.43</v>
      </c>
      <c r="M26" s="203">
        <v>0</v>
      </c>
      <c r="N26" s="203">
        <v>29.1</v>
      </c>
      <c r="O26" s="203">
        <v>48.87</v>
      </c>
      <c r="P26" s="203">
        <v>66.97</v>
      </c>
      <c r="Q26" s="203">
        <v>5.38</v>
      </c>
      <c r="R26" s="203">
        <v>10.77</v>
      </c>
      <c r="S26" s="203">
        <v>6.7</v>
      </c>
      <c r="T26" s="203">
        <v>0</v>
      </c>
      <c r="U26" s="203">
        <v>236.38</v>
      </c>
      <c r="V26" s="203">
        <v>5.1100000000000003</v>
      </c>
      <c r="W26" s="203">
        <v>7.13</v>
      </c>
      <c r="X26" s="203">
        <v>36.35</v>
      </c>
      <c r="Y26" s="203">
        <v>0</v>
      </c>
      <c r="Z26" s="203">
        <v>54.73</v>
      </c>
      <c r="AA26" s="203">
        <v>11.83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6.11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50.24</v>
      </c>
      <c r="L27" s="203">
        <v>63.29</v>
      </c>
      <c r="M27" s="203">
        <v>0</v>
      </c>
      <c r="N27" s="203">
        <v>29.1</v>
      </c>
      <c r="O27" s="203">
        <v>48.87</v>
      </c>
      <c r="P27" s="203">
        <v>66.97</v>
      </c>
      <c r="Q27" s="203">
        <v>5.37</v>
      </c>
      <c r="R27" s="203">
        <v>10.06</v>
      </c>
      <c r="S27" s="203">
        <v>6.5</v>
      </c>
      <c r="T27" s="203">
        <v>0</v>
      </c>
      <c r="U27" s="203">
        <v>236.38</v>
      </c>
      <c r="V27" s="203">
        <v>5.1100000000000003</v>
      </c>
      <c r="W27" s="203">
        <v>5.63</v>
      </c>
      <c r="X27" s="203">
        <v>28.84</v>
      </c>
      <c r="Y27" s="203">
        <v>0</v>
      </c>
      <c r="Z27" s="203">
        <v>54.73</v>
      </c>
      <c r="AA27" s="203">
        <v>16.75</v>
      </c>
      <c r="AB27" s="203">
        <v>0</v>
      </c>
      <c r="AC27" s="203">
        <v>7.78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6.11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8.27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50.24</v>
      </c>
      <c r="L28" s="203">
        <v>63.29</v>
      </c>
      <c r="M28" s="203">
        <v>0</v>
      </c>
      <c r="N28" s="203">
        <v>29.1</v>
      </c>
      <c r="O28" s="203">
        <v>48.87</v>
      </c>
      <c r="P28" s="203">
        <v>66.97</v>
      </c>
      <c r="Q28" s="203">
        <v>5.37</v>
      </c>
      <c r="R28" s="203">
        <v>10.45</v>
      </c>
      <c r="S28" s="203">
        <v>6.5</v>
      </c>
      <c r="T28" s="203">
        <v>0</v>
      </c>
      <c r="U28" s="203">
        <v>236.38</v>
      </c>
      <c r="V28" s="203">
        <v>5.1100000000000003</v>
      </c>
      <c r="W28" s="203">
        <v>7.13</v>
      </c>
      <c r="X28" s="203">
        <v>34.26</v>
      </c>
      <c r="Y28" s="203">
        <v>0</v>
      </c>
      <c r="Z28" s="203">
        <v>54.73</v>
      </c>
      <c r="AA28" s="203">
        <v>16.75</v>
      </c>
      <c r="AB28" s="203">
        <v>0</v>
      </c>
      <c r="AC28" s="203">
        <v>7.78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6.11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17.02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50.24</v>
      </c>
      <c r="L29" s="203">
        <v>63.29</v>
      </c>
      <c r="M29" s="203">
        <v>0</v>
      </c>
      <c r="N29" s="203">
        <v>29.1</v>
      </c>
      <c r="O29" s="203">
        <v>48.87</v>
      </c>
      <c r="P29" s="203">
        <v>66.97</v>
      </c>
      <c r="Q29" s="203">
        <v>5.37</v>
      </c>
      <c r="R29" s="203">
        <v>10.45</v>
      </c>
      <c r="S29" s="203">
        <v>6.5</v>
      </c>
      <c r="T29" s="203">
        <v>0</v>
      </c>
      <c r="U29" s="203">
        <v>236.38</v>
      </c>
      <c r="V29" s="203">
        <v>5.1100000000000003</v>
      </c>
      <c r="W29" s="203">
        <v>7.13</v>
      </c>
      <c r="X29" s="203">
        <v>36.35</v>
      </c>
      <c r="Y29" s="203">
        <v>0</v>
      </c>
      <c r="Z29" s="203">
        <v>54.73</v>
      </c>
      <c r="AA29" s="203">
        <v>11.83</v>
      </c>
      <c r="AB29" s="203">
        <v>0</v>
      </c>
      <c r="AC29" s="203">
        <v>7.78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6.11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50.24</v>
      </c>
      <c r="L30" s="203">
        <v>63.29</v>
      </c>
      <c r="M30" s="203">
        <v>0</v>
      </c>
      <c r="N30" s="203">
        <v>29.1</v>
      </c>
      <c r="O30" s="203">
        <v>48.87</v>
      </c>
      <c r="P30" s="203">
        <v>66.97</v>
      </c>
      <c r="Q30" s="203">
        <v>5.37</v>
      </c>
      <c r="R30" s="203">
        <v>10.45</v>
      </c>
      <c r="S30" s="203">
        <v>6.5</v>
      </c>
      <c r="T30" s="203">
        <v>0</v>
      </c>
      <c r="U30" s="203">
        <v>236.38</v>
      </c>
      <c r="V30" s="203">
        <v>5.1100000000000003</v>
      </c>
      <c r="W30" s="203">
        <v>7.13</v>
      </c>
      <c r="X30" s="203">
        <v>36.35</v>
      </c>
      <c r="Y30" s="203">
        <v>0</v>
      </c>
      <c r="Z30" s="203">
        <v>54.73</v>
      </c>
      <c r="AA30" s="203">
        <v>11.83</v>
      </c>
      <c r="AB30" s="203">
        <v>0</v>
      </c>
      <c r="AC30" s="203">
        <v>7.78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6.11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22.58</v>
      </c>
      <c r="L31" s="203">
        <v>21.62</v>
      </c>
      <c r="M31" s="203">
        <v>0</v>
      </c>
      <c r="N31" s="203">
        <v>29.1</v>
      </c>
      <c r="O31" s="203">
        <v>48.87</v>
      </c>
      <c r="P31" s="203">
        <v>66.97</v>
      </c>
      <c r="Q31" s="203">
        <v>1.1399999999999999</v>
      </c>
      <c r="R31" s="203">
        <v>4.01</v>
      </c>
      <c r="S31" s="203">
        <v>2.41</v>
      </c>
      <c r="T31" s="203">
        <v>0</v>
      </c>
      <c r="U31" s="203">
        <v>236.38</v>
      </c>
      <c r="V31" s="203">
        <v>5.1100000000000003</v>
      </c>
      <c r="W31" s="203">
        <v>7.13</v>
      </c>
      <c r="X31" s="203">
        <v>36.35</v>
      </c>
      <c r="Y31" s="203">
        <v>0</v>
      </c>
      <c r="Z31" s="203">
        <v>54.73</v>
      </c>
      <c r="AA31" s="203">
        <v>11.83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5.77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22.58</v>
      </c>
      <c r="L32" s="203">
        <v>21.62</v>
      </c>
      <c r="M32" s="203">
        <v>0</v>
      </c>
      <c r="N32" s="203">
        <v>29.1</v>
      </c>
      <c r="O32" s="203">
        <v>48.87</v>
      </c>
      <c r="P32" s="203">
        <v>66.97</v>
      </c>
      <c r="Q32" s="203">
        <v>1.1399999999999999</v>
      </c>
      <c r="R32" s="203">
        <v>4.01</v>
      </c>
      <c r="S32" s="203">
        <v>2.41</v>
      </c>
      <c r="T32" s="203">
        <v>0</v>
      </c>
      <c r="U32" s="203">
        <v>236.38</v>
      </c>
      <c r="V32" s="203">
        <v>5.1100000000000003</v>
      </c>
      <c r="W32" s="203">
        <v>7.13</v>
      </c>
      <c r="X32" s="203">
        <v>36.35</v>
      </c>
      <c r="Y32" s="203">
        <v>0</v>
      </c>
      <c r="Z32" s="203">
        <v>54.73</v>
      </c>
      <c r="AA32" s="203">
        <v>11.83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5.77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22.58</v>
      </c>
      <c r="L33" s="203">
        <v>21.62</v>
      </c>
      <c r="M33" s="203">
        <v>0</v>
      </c>
      <c r="N33" s="203">
        <v>29.1</v>
      </c>
      <c r="O33" s="203">
        <v>48.87</v>
      </c>
      <c r="P33" s="203">
        <v>66.97</v>
      </c>
      <c r="Q33" s="203">
        <v>1.1399999999999999</v>
      </c>
      <c r="R33" s="203">
        <v>4.01</v>
      </c>
      <c r="S33" s="203">
        <v>2.41</v>
      </c>
      <c r="T33" s="203">
        <v>0</v>
      </c>
      <c r="U33" s="203">
        <v>236.38</v>
      </c>
      <c r="V33" s="203">
        <v>5.1100000000000003</v>
      </c>
      <c r="W33" s="203">
        <v>7.13</v>
      </c>
      <c r="X33" s="203">
        <v>36.35</v>
      </c>
      <c r="Y33" s="203">
        <v>0</v>
      </c>
      <c r="Z33" s="203">
        <v>54.73</v>
      </c>
      <c r="AA33" s="203">
        <v>11.83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5.77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22.58</v>
      </c>
      <c r="L34" s="203">
        <v>21.62</v>
      </c>
      <c r="M34" s="203">
        <v>0</v>
      </c>
      <c r="N34" s="203">
        <v>29.1</v>
      </c>
      <c r="O34" s="203">
        <v>48.87</v>
      </c>
      <c r="P34" s="203">
        <v>66.97</v>
      </c>
      <c r="Q34" s="203">
        <v>1.1399999999999999</v>
      </c>
      <c r="R34" s="203">
        <v>4.01</v>
      </c>
      <c r="S34" s="203">
        <v>2.41</v>
      </c>
      <c r="T34" s="203">
        <v>0</v>
      </c>
      <c r="U34" s="203">
        <v>236.38</v>
      </c>
      <c r="V34" s="203">
        <v>0</v>
      </c>
      <c r="W34" s="203">
        <v>4.9400000000000004</v>
      </c>
      <c r="X34" s="203">
        <v>17.78</v>
      </c>
      <c r="Y34" s="203">
        <v>0</v>
      </c>
      <c r="Z34" s="203">
        <v>29.32</v>
      </c>
      <c r="AA34" s="203">
        <v>11.83</v>
      </c>
      <c r="AB34" s="203">
        <v>0</v>
      </c>
      <c r="AC34" s="203">
        <v>7.43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5.77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23.35</v>
      </c>
      <c r="L35" s="203">
        <v>21.62</v>
      </c>
      <c r="M35" s="203">
        <v>0</v>
      </c>
      <c r="N35" s="203">
        <v>29.1</v>
      </c>
      <c r="O35" s="203">
        <v>48.87</v>
      </c>
      <c r="P35" s="203">
        <v>66.97</v>
      </c>
      <c r="Q35" s="203">
        <v>1.1399999999999999</v>
      </c>
      <c r="R35" s="203">
        <v>4.01</v>
      </c>
      <c r="S35" s="203">
        <v>2.41</v>
      </c>
      <c r="T35" s="203">
        <v>0</v>
      </c>
      <c r="U35" s="203">
        <v>236.38</v>
      </c>
      <c r="V35" s="203">
        <v>0</v>
      </c>
      <c r="W35" s="203">
        <v>4.9400000000000004</v>
      </c>
      <c r="X35" s="203">
        <v>17.78</v>
      </c>
      <c r="Y35" s="203">
        <v>0</v>
      </c>
      <c r="Z35" s="203">
        <v>29.1</v>
      </c>
      <c r="AA35" s="203">
        <v>11.83</v>
      </c>
      <c r="AB35" s="203">
        <v>0</v>
      </c>
      <c r="AC35" s="203">
        <v>7.43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5.77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23.34</v>
      </c>
      <c r="L36" s="203">
        <v>21.62</v>
      </c>
      <c r="M36" s="203">
        <v>0</v>
      </c>
      <c r="N36" s="203">
        <v>29.1</v>
      </c>
      <c r="O36" s="203">
        <v>48.87</v>
      </c>
      <c r="P36" s="203">
        <v>66.97</v>
      </c>
      <c r="Q36" s="203">
        <v>1.1399999999999999</v>
      </c>
      <c r="R36" s="203">
        <v>4.01</v>
      </c>
      <c r="S36" s="203">
        <v>2.41</v>
      </c>
      <c r="T36" s="203">
        <v>0</v>
      </c>
      <c r="U36" s="203">
        <v>236.38</v>
      </c>
      <c r="V36" s="203">
        <v>0</v>
      </c>
      <c r="W36" s="203">
        <v>4.9400000000000004</v>
      </c>
      <c r="X36" s="203">
        <v>17.78</v>
      </c>
      <c r="Y36" s="203">
        <v>0</v>
      </c>
      <c r="Z36" s="203">
        <v>29.1</v>
      </c>
      <c r="AA36" s="203">
        <v>11.83</v>
      </c>
      <c r="AB36" s="203">
        <v>0</v>
      </c>
      <c r="AC36" s="203">
        <v>7.43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5.77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23.35</v>
      </c>
      <c r="L37" s="203">
        <v>21.62</v>
      </c>
      <c r="M37" s="203">
        <v>0</v>
      </c>
      <c r="N37" s="203">
        <v>29.1</v>
      </c>
      <c r="O37" s="203">
        <v>48.87</v>
      </c>
      <c r="P37" s="203">
        <v>66.97</v>
      </c>
      <c r="Q37" s="203">
        <v>1.17</v>
      </c>
      <c r="R37" s="203">
        <v>4.0199999999999996</v>
      </c>
      <c r="S37" s="203">
        <v>2.41</v>
      </c>
      <c r="T37" s="203">
        <v>0</v>
      </c>
      <c r="U37" s="203">
        <v>236.38</v>
      </c>
      <c r="V37" s="203">
        <v>0</v>
      </c>
      <c r="W37" s="203">
        <v>4.9400000000000004</v>
      </c>
      <c r="X37" s="203">
        <v>17.78</v>
      </c>
      <c r="Y37" s="203">
        <v>0</v>
      </c>
      <c r="Z37" s="203">
        <v>29.62</v>
      </c>
      <c r="AA37" s="203">
        <v>11.83</v>
      </c>
      <c r="AB37" s="203">
        <v>0</v>
      </c>
      <c r="AC37" s="203">
        <v>7.43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5.77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23.34</v>
      </c>
      <c r="L38" s="203">
        <v>21.62</v>
      </c>
      <c r="M38" s="203">
        <v>0</v>
      </c>
      <c r="N38" s="203">
        <v>29.1</v>
      </c>
      <c r="O38" s="203">
        <v>48.87</v>
      </c>
      <c r="P38" s="203">
        <v>66.97</v>
      </c>
      <c r="Q38" s="203">
        <v>1.17</v>
      </c>
      <c r="R38" s="203">
        <v>4.0199999999999996</v>
      </c>
      <c r="S38" s="203">
        <v>2.41</v>
      </c>
      <c r="T38" s="203">
        <v>0</v>
      </c>
      <c r="U38" s="203">
        <v>236.38</v>
      </c>
      <c r="V38" s="203">
        <v>0</v>
      </c>
      <c r="W38" s="203">
        <v>4.9400000000000004</v>
      </c>
      <c r="X38" s="203">
        <v>17.78</v>
      </c>
      <c r="Y38" s="203">
        <v>0</v>
      </c>
      <c r="Z38" s="203">
        <v>29.62</v>
      </c>
      <c r="AA38" s="203">
        <v>11.83</v>
      </c>
      <c r="AB38" s="203">
        <v>0</v>
      </c>
      <c r="AC38" s="203">
        <v>7.43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5.77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23.35</v>
      </c>
      <c r="L39" s="203">
        <v>21.62</v>
      </c>
      <c r="M39" s="203">
        <v>0</v>
      </c>
      <c r="N39" s="203">
        <v>29.1</v>
      </c>
      <c r="O39" s="203">
        <v>48.87</v>
      </c>
      <c r="P39" s="203">
        <v>66.97</v>
      </c>
      <c r="Q39" s="203">
        <v>1.17</v>
      </c>
      <c r="R39" s="203">
        <v>4.0199999999999996</v>
      </c>
      <c r="S39" s="203">
        <v>2.41</v>
      </c>
      <c r="T39" s="203">
        <v>0</v>
      </c>
      <c r="U39" s="203">
        <v>236.38</v>
      </c>
      <c r="V39" s="203">
        <v>0</v>
      </c>
      <c r="W39" s="203">
        <v>4.9400000000000004</v>
      </c>
      <c r="X39" s="203">
        <v>17.78</v>
      </c>
      <c r="Y39" s="203">
        <v>0</v>
      </c>
      <c r="Z39" s="203">
        <v>29.62</v>
      </c>
      <c r="AA39" s="203">
        <v>11.83</v>
      </c>
      <c r="AB39" s="203">
        <v>0</v>
      </c>
      <c r="AC39" s="203">
        <v>7.43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5.77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23.36</v>
      </c>
      <c r="L40" s="203">
        <v>21.62</v>
      </c>
      <c r="M40" s="203">
        <v>0</v>
      </c>
      <c r="N40" s="203">
        <v>29.1</v>
      </c>
      <c r="O40" s="203">
        <v>48.87</v>
      </c>
      <c r="P40" s="203">
        <v>66.97</v>
      </c>
      <c r="Q40" s="203">
        <v>1.17</v>
      </c>
      <c r="R40" s="203">
        <v>4.0199999999999996</v>
      </c>
      <c r="S40" s="203">
        <v>2.41</v>
      </c>
      <c r="T40" s="203">
        <v>0</v>
      </c>
      <c r="U40" s="203">
        <v>236.38</v>
      </c>
      <c r="V40" s="203">
        <v>0</v>
      </c>
      <c r="W40" s="203">
        <v>4.9400000000000004</v>
      </c>
      <c r="X40" s="203">
        <v>17.78</v>
      </c>
      <c r="Y40" s="203">
        <v>0</v>
      </c>
      <c r="Z40" s="203">
        <v>29.62</v>
      </c>
      <c r="AA40" s="203">
        <v>11.83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5.77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23.35</v>
      </c>
      <c r="L41" s="203">
        <v>21.62</v>
      </c>
      <c r="M41" s="203">
        <v>0</v>
      </c>
      <c r="N41" s="203">
        <v>29.1</v>
      </c>
      <c r="O41" s="203">
        <v>48.87</v>
      </c>
      <c r="P41" s="203">
        <v>66.97</v>
      </c>
      <c r="Q41" s="203">
        <v>1.17</v>
      </c>
      <c r="R41" s="203">
        <v>4.0199999999999996</v>
      </c>
      <c r="S41" s="203">
        <v>2.41</v>
      </c>
      <c r="T41" s="203">
        <v>0</v>
      </c>
      <c r="U41" s="203">
        <v>236.38</v>
      </c>
      <c r="V41" s="203">
        <v>0</v>
      </c>
      <c r="W41" s="203">
        <v>4.9400000000000004</v>
      </c>
      <c r="X41" s="203">
        <v>17.78</v>
      </c>
      <c r="Y41" s="203">
        <v>0</v>
      </c>
      <c r="Z41" s="203">
        <v>29.1</v>
      </c>
      <c r="AA41" s="203">
        <v>11.83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5.77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23.36</v>
      </c>
      <c r="L42" s="203">
        <v>21.62</v>
      </c>
      <c r="M42" s="203">
        <v>0</v>
      </c>
      <c r="N42" s="203">
        <v>29.1</v>
      </c>
      <c r="O42" s="203">
        <v>48.87</v>
      </c>
      <c r="P42" s="203">
        <v>66.97</v>
      </c>
      <c r="Q42" s="203">
        <v>1.17</v>
      </c>
      <c r="R42" s="203">
        <v>4.0199999999999996</v>
      </c>
      <c r="S42" s="203">
        <v>2.41</v>
      </c>
      <c r="T42" s="203">
        <v>0</v>
      </c>
      <c r="U42" s="203">
        <v>236.38</v>
      </c>
      <c r="V42" s="203">
        <v>0</v>
      </c>
      <c r="W42" s="203">
        <v>4.9400000000000004</v>
      </c>
      <c r="X42" s="203">
        <v>17.78</v>
      </c>
      <c r="Y42" s="203">
        <v>0</v>
      </c>
      <c r="Z42" s="203">
        <v>29.1</v>
      </c>
      <c r="AA42" s="203">
        <v>11.83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5.77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23.32</v>
      </c>
      <c r="L43" s="203">
        <v>21.62</v>
      </c>
      <c r="M43" s="203">
        <v>0</v>
      </c>
      <c r="N43" s="203">
        <v>29.1</v>
      </c>
      <c r="O43" s="203">
        <v>48.87</v>
      </c>
      <c r="P43" s="203">
        <v>66.97</v>
      </c>
      <c r="Q43" s="203">
        <v>0.99</v>
      </c>
      <c r="R43" s="203">
        <v>3.05</v>
      </c>
      <c r="S43" s="203">
        <v>2.04</v>
      </c>
      <c r="T43" s="203">
        <v>0</v>
      </c>
      <c r="U43" s="203">
        <v>236.38</v>
      </c>
      <c r="V43" s="203">
        <v>0</v>
      </c>
      <c r="W43" s="203">
        <v>4.03</v>
      </c>
      <c r="X43" s="203">
        <v>17.78</v>
      </c>
      <c r="Y43" s="203">
        <v>0</v>
      </c>
      <c r="Z43" s="203">
        <v>29.1</v>
      </c>
      <c r="AA43" s="203">
        <v>11.83</v>
      </c>
      <c r="AB43" s="203">
        <v>0</v>
      </c>
      <c r="AC43" s="203">
        <v>18.170000000000002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20.73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23.33</v>
      </c>
      <c r="L44" s="203">
        <v>21.62</v>
      </c>
      <c r="M44" s="203">
        <v>0</v>
      </c>
      <c r="N44" s="203">
        <v>29.1</v>
      </c>
      <c r="O44" s="203">
        <v>48.87</v>
      </c>
      <c r="P44" s="203">
        <v>66.97</v>
      </c>
      <c r="Q44" s="203">
        <v>0.99</v>
      </c>
      <c r="R44" s="203">
        <v>3.05</v>
      </c>
      <c r="S44" s="203">
        <v>2.04</v>
      </c>
      <c r="T44" s="203">
        <v>0</v>
      </c>
      <c r="U44" s="203">
        <v>236.38</v>
      </c>
      <c r="V44" s="203">
        <v>0</v>
      </c>
      <c r="W44" s="203">
        <v>4.03</v>
      </c>
      <c r="X44" s="203">
        <v>17.78</v>
      </c>
      <c r="Y44" s="203">
        <v>0</v>
      </c>
      <c r="Z44" s="203">
        <v>29.1</v>
      </c>
      <c r="AA44" s="203">
        <v>11.83</v>
      </c>
      <c r="AB44" s="203">
        <v>0</v>
      </c>
      <c r="AC44" s="203">
        <v>18.170000000000002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21.79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</v>
      </c>
      <c r="L45" s="203">
        <v>21.62</v>
      </c>
      <c r="M45" s="203">
        <v>0</v>
      </c>
      <c r="N45" s="203">
        <v>29.1</v>
      </c>
      <c r="O45" s="203">
        <v>48.87</v>
      </c>
      <c r="P45" s="203">
        <v>66.97</v>
      </c>
      <c r="Q45" s="203">
        <v>0.99</v>
      </c>
      <c r="R45" s="203">
        <v>3.15</v>
      </c>
      <c r="S45" s="203">
        <v>2.04</v>
      </c>
      <c r="T45" s="203">
        <v>0</v>
      </c>
      <c r="U45" s="203">
        <v>236.38</v>
      </c>
      <c r="V45" s="203">
        <v>0</v>
      </c>
      <c r="W45" s="203">
        <v>4.03</v>
      </c>
      <c r="X45" s="203">
        <v>17.78</v>
      </c>
      <c r="Y45" s="203">
        <v>0</v>
      </c>
      <c r="Z45" s="203">
        <v>29.1</v>
      </c>
      <c r="AA45" s="203">
        <v>10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5.38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</v>
      </c>
      <c r="L46" s="203">
        <v>21.62</v>
      </c>
      <c r="M46" s="203">
        <v>0</v>
      </c>
      <c r="N46" s="203">
        <v>29.1</v>
      </c>
      <c r="O46" s="203">
        <v>48.87</v>
      </c>
      <c r="P46" s="203">
        <v>66.97</v>
      </c>
      <c r="Q46" s="203">
        <v>0.99</v>
      </c>
      <c r="R46" s="203">
        <v>3.15</v>
      </c>
      <c r="S46" s="203">
        <v>2.04</v>
      </c>
      <c r="T46" s="203">
        <v>0</v>
      </c>
      <c r="U46" s="203">
        <v>236.38</v>
      </c>
      <c r="V46" s="203">
        <v>0</v>
      </c>
      <c r="W46" s="203">
        <v>4.03</v>
      </c>
      <c r="X46" s="203">
        <v>17.78</v>
      </c>
      <c r="Y46" s="203">
        <v>0</v>
      </c>
      <c r="Z46" s="203">
        <v>29.1</v>
      </c>
      <c r="AA46" s="203">
        <v>10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5.38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23.76</v>
      </c>
      <c r="L47" s="203">
        <v>20.6</v>
      </c>
      <c r="M47" s="203">
        <v>0</v>
      </c>
      <c r="N47" s="203">
        <v>29.1</v>
      </c>
      <c r="O47" s="203">
        <v>48.87</v>
      </c>
      <c r="P47" s="203">
        <v>66.97</v>
      </c>
      <c r="Q47" s="203">
        <v>0.99</v>
      </c>
      <c r="R47" s="203">
        <v>3.05</v>
      </c>
      <c r="S47" s="203">
        <v>2.04</v>
      </c>
      <c r="T47" s="203">
        <v>0</v>
      </c>
      <c r="U47" s="203">
        <v>236.38</v>
      </c>
      <c r="V47" s="203">
        <v>0</v>
      </c>
      <c r="W47" s="203">
        <v>4.03</v>
      </c>
      <c r="X47" s="203">
        <v>17.78</v>
      </c>
      <c r="Y47" s="203">
        <v>0</v>
      </c>
      <c r="Z47" s="203">
        <v>29.1</v>
      </c>
      <c r="AA47" s="203">
        <v>10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23.77</v>
      </c>
      <c r="L48" s="203">
        <v>20.6</v>
      </c>
      <c r="M48" s="203">
        <v>0</v>
      </c>
      <c r="N48" s="203">
        <v>29.1</v>
      </c>
      <c r="O48" s="203">
        <v>48.87</v>
      </c>
      <c r="P48" s="203">
        <v>66.97</v>
      </c>
      <c r="Q48" s="203">
        <v>0.99</v>
      </c>
      <c r="R48" s="203">
        <v>3.05</v>
      </c>
      <c r="S48" s="203">
        <v>2.04</v>
      </c>
      <c r="T48" s="203">
        <v>0</v>
      </c>
      <c r="U48" s="203">
        <v>236.38</v>
      </c>
      <c r="V48" s="203">
        <v>0</v>
      </c>
      <c r="W48" s="203">
        <v>4.03</v>
      </c>
      <c r="X48" s="203">
        <v>17.78</v>
      </c>
      <c r="Y48" s="203">
        <v>0</v>
      </c>
      <c r="Z48" s="203">
        <v>29.1</v>
      </c>
      <c r="AA48" s="203">
        <v>10</v>
      </c>
      <c r="AB48" s="203">
        <v>0</v>
      </c>
      <c r="AC48" s="203">
        <v>7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23.76</v>
      </c>
      <c r="L49" s="203">
        <v>17.88</v>
      </c>
      <c r="M49" s="203">
        <v>0</v>
      </c>
      <c r="N49" s="203">
        <v>29.1</v>
      </c>
      <c r="O49" s="203">
        <v>48.87</v>
      </c>
      <c r="P49" s="203">
        <v>66.97</v>
      </c>
      <c r="Q49" s="203">
        <v>0.99</v>
      </c>
      <c r="R49" s="203">
        <v>3.05</v>
      </c>
      <c r="S49" s="203">
        <v>2.04</v>
      </c>
      <c r="T49" s="203">
        <v>0</v>
      </c>
      <c r="U49" s="203">
        <v>236.38</v>
      </c>
      <c r="V49" s="203">
        <v>0</v>
      </c>
      <c r="W49" s="203">
        <v>4.03</v>
      </c>
      <c r="X49" s="203">
        <v>17.78</v>
      </c>
      <c r="Y49" s="203">
        <v>0</v>
      </c>
      <c r="Z49" s="203">
        <v>29.1</v>
      </c>
      <c r="AA49" s="203">
        <v>10</v>
      </c>
      <c r="AB49" s="203">
        <v>0</v>
      </c>
      <c r="AC49" s="203">
        <v>17.649999999999999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15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23.77</v>
      </c>
      <c r="L50" s="203">
        <v>17.88</v>
      </c>
      <c r="M50" s="203">
        <v>0</v>
      </c>
      <c r="N50" s="203">
        <v>29.1</v>
      </c>
      <c r="O50" s="203">
        <v>48.87</v>
      </c>
      <c r="P50" s="203">
        <v>66.97</v>
      </c>
      <c r="Q50" s="203">
        <v>0.99</v>
      </c>
      <c r="R50" s="203">
        <v>3.05</v>
      </c>
      <c r="S50" s="203">
        <v>2.04</v>
      </c>
      <c r="T50" s="203">
        <v>0</v>
      </c>
      <c r="U50" s="203">
        <v>236.38</v>
      </c>
      <c r="V50" s="203">
        <v>0</v>
      </c>
      <c r="W50" s="203">
        <v>4.03</v>
      </c>
      <c r="X50" s="203">
        <v>17.78</v>
      </c>
      <c r="Y50" s="203">
        <v>0</v>
      </c>
      <c r="Z50" s="203">
        <v>29.1</v>
      </c>
      <c r="AA50" s="203">
        <v>10</v>
      </c>
      <c r="AB50" s="203">
        <v>0</v>
      </c>
      <c r="AC50" s="203">
        <v>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22.58</v>
      </c>
      <c r="L51" s="203">
        <v>17.88</v>
      </c>
      <c r="M51" s="203">
        <v>0</v>
      </c>
      <c r="N51" s="203">
        <v>29.1</v>
      </c>
      <c r="O51" s="203">
        <v>48.87</v>
      </c>
      <c r="P51" s="203">
        <v>66.97</v>
      </c>
      <c r="Q51" s="203">
        <v>0.99</v>
      </c>
      <c r="R51" s="203">
        <v>3.07</v>
      </c>
      <c r="S51" s="203">
        <v>2.04</v>
      </c>
      <c r="T51" s="203">
        <v>0</v>
      </c>
      <c r="U51" s="203">
        <v>236.38</v>
      </c>
      <c r="V51" s="203">
        <v>0</v>
      </c>
      <c r="W51" s="203">
        <v>4.03</v>
      </c>
      <c r="X51" s="203">
        <v>17.78</v>
      </c>
      <c r="Y51" s="203">
        <v>0</v>
      </c>
      <c r="Z51" s="203">
        <v>29.1</v>
      </c>
      <c r="AA51" s="203">
        <v>10</v>
      </c>
      <c r="AB51" s="203">
        <v>0</v>
      </c>
      <c r="AC51" s="203">
        <v>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22.58</v>
      </c>
      <c r="L52" s="203">
        <v>17.88</v>
      </c>
      <c r="M52" s="203">
        <v>0</v>
      </c>
      <c r="N52" s="203">
        <v>29.1</v>
      </c>
      <c r="O52" s="203">
        <v>48.87</v>
      </c>
      <c r="P52" s="203">
        <v>66.97</v>
      </c>
      <c r="Q52" s="203">
        <v>0.99</v>
      </c>
      <c r="R52" s="203">
        <v>3.07</v>
      </c>
      <c r="S52" s="203">
        <v>2.04</v>
      </c>
      <c r="T52" s="203">
        <v>0</v>
      </c>
      <c r="U52" s="203">
        <v>236.38</v>
      </c>
      <c r="V52" s="203">
        <v>0</v>
      </c>
      <c r="W52" s="203">
        <v>4.03</v>
      </c>
      <c r="X52" s="203">
        <v>17.78</v>
      </c>
      <c r="Y52" s="203">
        <v>0</v>
      </c>
      <c r="Z52" s="203">
        <v>29.1</v>
      </c>
      <c r="AA52" s="203">
        <v>10</v>
      </c>
      <c r="AB52" s="203">
        <v>0</v>
      </c>
      <c r="AC52" s="203">
        <v>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22.73</v>
      </c>
      <c r="L53" s="203">
        <v>20.6</v>
      </c>
      <c r="M53" s="203">
        <v>0</v>
      </c>
      <c r="N53" s="203">
        <v>29.1</v>
      </c>
      <c r="O53" s="203">
        <v>48.87</v>
      </c>
      <c r="P53" s="203">
        <v>66.97</v>
      </c>
      <c r="Q53" s="203">
        <v>0.99</v>
      </c>
      <c r="R53" s="203">
        <v>3.07</v>
      </c>
      <c r="S53" s="203">
        <v>2.04</v>
      </c>
      <c r="T53" s="203">
        <v>0</v>
      </c>
      <c r="U53" s="203">
        <v>236.38</v>
      </c>
      <c r="V53" s="203">
        <v>0</v>
      </c>
      <c r="W53" s="203">
        <v>3.47</v>
      </c>
      <c r="X53" s="203">
        <v>17.78</v>
      </c>
      <c r="Y53" s="203">
        <v>0</v>
      </c>
      <c r="Z53" s="203">
        <v>29.1</v>
      </c>
      <c r="AA53" s="203">
        <v>10</v>
      </c>
      <c r="AB53" s="203">
        <v>0</v>
      </c>
      <c r="AC53" s="203">
        <v>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22.74</v>
      </c>
      <c r="L54" s="203">
        <v>20.6</v>
      </c>
      <c r="M54" s="203">
        <v>0</v>
      </c>
      <c r="N54" s="203">
        <v>29.1</v>
      </c>
      <c r="O54" s="203">
        <v>48.87</v>
      </c>
      <c r="P54" s="203">
        <v>66.97</v>
      </c>
      <c r="Q54" s="203">
        <v>0.99</v>
      </c>
      <c r="R54" s="203">
        <v>3.17</v>
      </c>
      <c r="S54" s="203">
        <v>2.04</v>
      </c>
      <c r="T54" s="203">
        <v>0</v>
      </c>
      <c r="U54" s="203">
        <v>236.38</v>
      </c>
      <c r="V54" s="203">
        <v>0</v>
      </c>
      <c r="W54" s="203">
        <v>3.47</v>
      </c>
      <c r="X54" s="203">
        <v>17.78</v>
      </c>
      <c r="Y54" s="203">
        <v>0</v>
      </c>
      <c r="Z54" s="203">
        <v>29.1</v>
      </c>
      <c r="AA54" s="203">
        <v>10</v>
      </c>
      <c r="AB54" s="203">
        <v>0</v>
      </c>
      <c r="AC54" s="203">
        <v>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23.82</v>
      </c>
      <c r="L55" s="203">
        <v>20.6</v>
      </c>
      <c r="M55" s="203">
        <v>0</v>
      </c>
      <c r="N55" s="203">
        <v>29.1</v>
      </c>
      <c r="O55" s="203">
        <v>48.87</v>
      </c>
      <c r="P55" s="203">
        <v>66.97</v>
      </c>
      <c r="Q55" s="203">
        <v>0.99</v>
      </c>
      <c r="R55" s="203">
        <v>2.97</v>
      </c>
      <c r="S55" s="203">
        <v>2.04</v>
      </c>
      <c r="T55" s="203">
        <v>0</v>
      </c>
      <c r="U55" s="203">
        <v>236.38</v>
      </c>
      <c r="V55" s="203">
        <v>0</v>
      </c>
      <c r="W55" s="203">
        <v>3.47</v>
      </c>
      <c r="X55" s="203">
        <v>17.78</v>
      </c>
      <c r="Y55" s="203">
        <v>0</v>
      </c>
      <c r="Z55" s="203">
        <v>29.1</v>
      </c>
      <c r="AA55" s="203">
        <v>10</v>
      </c>
      <c r="AB55" s="203">
        <v>0</v>
      </c>
      <c r="AC55" s="203">
        <v>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23.83</v>
      </c>
      <c r="L56" s="203">
        <v>20.6</v>
      </c>
      <c r="M56" s="203">
        <v>0</v>
      </c>
      <c r="N56" s="203">
        <v>29.1</v>
      </c>
      <c r="O56" s="203">
        <v>48.87</v>
      </c>
      <c r="P56" s="203">
        <v>66.97</v>
      </c>
      <c r="Q56" s="203">
        <v>0.99</v>
      </c>
      <c r="R56" s="203">
        <v>2.97</v>
      </c>
      <c r="S56" s="203">
        <v>2.04</v>
      </c>
      <c r="T56" s="203">
        <v>0</v>
      </c>
      <c r="U56" s="203">
        <v>236.38</v>
      </c>
      <c r="V56" s="203">
        <v>0</v>
      </c>
      <c r="W56" s="203">
        <v>3.47</v>
      </c>
      <c r="X56" s="203">
        <v>17.78</v>
      </c>
      <c r="Y56" s="203">
        <v>0</v>
      </c>
      <c r="Z56" s="203">
        <v>29.1</v>
      </c>
      <c r="AA56" s="203">
        <v>10</v>
      </c>
      <c r="AB56" s="203">
        <v>0</v>
      </c>
      <c r="AC56" s="203">
        <v>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23.82</v>
      </c>
      <c r="L57" s="203">
        <v>20.6</v>
      </c>
      <c r="M57" s="203">
        <v>0</v>
      </c>
      <c r="N57" s="203">
        <v>29.1</v>
      </c>
      <c r="O57" s="203">
        <v>48.87</v>
      </c>
      <c r="P57" s="203">
        <v>66.97</v>
      </c>
      <c r="Q57" s="203">
        <v>0.99</v>
      </c>
      <c r="R57" s="203">
        <v>2.97</v>
      </c>
      <c r="S57" s="203">
        <v>2.04</v>
      </c>
      <c r="T57" s="203">
        <v>0</v>
      </c>
      <c r="U57" s="203">
        <v>236.38</v>
      </c>
      <c r="V57" s="203">
        <v>0</v>
      </c>
      <c r="W57" s="203">
        <v>3.47</v>
      </c>
      <c r="X57" s="203">
        <v>17.78</v>
      </c>
      <c r="Y57" s="203">
        <v>0</v>
      </c>
      <c r="Z57" s="203">
        <v>29.1</v>
      </c>
      <c r="AA57" s="203">
        <v>10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23.83</v>
      </c>
      <c r="L58" s="203">
        <v>20.6</v>
      </c>
      <c r="M58" s="203">
        <v>0</v>
      </c>
      <c r="N58" s="203">
        <v>29.1</v>
      </c>
      <c r="O58" s="203">
        <v>48.87</v>
      </c>
      <c r="P58" s="203">
        <v>66.97</v>
      </c>
      <c r="Q58" s="203">
        <v>0.99</v>
      </c>
      <c r="R58" s="203">
        <v>2.97</v>
      </c>
      <c r="S58" s="203">
        <v>2.04</v>
      </c>
      <c r="T58" s="203">
        <v>0</v>
      </c>
      <c r="U58" s="203">
        <v>236.38</v>
      </c>
      <c r="V58" s="203">
        <v>0</v>
      </c>
      <c r="W58" s="203">
        <v>3.47</v>
      </c>
      <c r="X58" s="203">
        <v>17.78</v>
      </c>
      <c r="Y58" s="203">
        <v>0</v>
      </c>
      <c r="Z58" s="203">
        <v>29.1</v>
      </c>
      <c r="AA58" s="203">
        <v>10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23.82</v>
      </c>
      <c r="L59" s="203">
        <v>17.88</v>
      </c>
      <c r="M59" s="203">
        <v>0</v>
      </c>
      <c r="N59" s="203">
        <v>29.1</v>
      </c>
      <c r="O59" s="203">
        <v>48.87</v>
      </c>
      <c r="P59" s="203">
        <v>66.97</v>
      </c>
      <c r="Q59" s="203">
        <v>0.99</v>
      </c>
      <c r="R59" s="203">
        <v>2.97</v>
      </c>
      <c r="S59" s="203">
        <v>2.04</v>
      </c>
      <c r="T59" s="203">
        <v>0</v>
      </c>
      <c r="U59" s="203">
        <v>236.38</v>
      </c>
      <c r="V59" s="203">
        <v>0</v>
      </c>
      <c r="W59" s="203">
        <v>3.47</v>
      </c>
      <c r="X59" s="203">
        <v>17.78</v>
      </c>
      <c r="Y59" s="203">
        <v>0</v>
      </c>
      <c r="Z59" s="203">
        <v>29.1</v>
      </c>
      <c r="AA59" s="203">
        <v>10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23.83</v>
      </c>
      <c r="L60" s="203">
        <v>17.88</v>
      </c>
      <c r="M60" s="203">
        <v>0</v>
      </c>
      <c r="N60" s="203">
        <v>29.1</v>
      </c>
      <c r="O60" s="203">
        <v>48.87</v>
      </c>
      <c r="P60" s="203">
        <v>66.97</v>
      </c>
      <c r="Q60" s="203">
        <v>0.99</v>
      </c>
      <c r="R60" s="203">
        <v>2.97</v>
      </c>
      <c r="S60" s="203">
        <v>2.04</v>
      </c>
      <c r="T60" s="203">
        <v>0</v>
      </c>
      <c r="U60" s="203">
        <v>236.38</v>
      </c>
      <c r="V60" s="203">
        <v>0</v>
      </c>
      <c r="W60" s="203">
        <v>3.47</v>
      </c>
      <c r="X60" s="203">
        <v>17.78</v>
      </c>
      <c r="Y60" s="203">
        <v>0</v>
      </c>
      <c r="Z60" s="203">
        <v>29.1</v>
      </c>
      <c r="AA60" s="203">
        <v>10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23.82</v>
      </c>
      <c r="L61" s="203">
        <v>17.88</v>
      </c>
      <c r="M61" s="203">
        <v>0</v>
      </c>
      <c r="N61" s="203">
        <v>29.1</v>
      </c>
      <c r="O61" s="203">
        <v>48.87</v>
      </c>
      <c r="P61" s="203">
        <v>66.97</v>
      </c>
      <c r="Q61" s="203">
        <v>0.99</v>
      </c>
      <c r="R61" s="203">
        <v>2.97</v>
      </c>
      <c r="S61" s="203">
        <v>2.04</v>
      </c>
      <c r="T61" s="203">
        <v>0</v>
      </c>
      <c r="U61" s="203">
        <v>236.38</v>
      </c>
      <c r="V61" s="203">
        <v>0</v>
      </c>
      <c r="W61" s="203">
        <v>3.47</v>
      </c>
      <c r="X61" s="203">
        <v>17.78</v>
      </c>
      <c r="Y61" s="203">
        <v>0</v>
      </c>
      <c r="Z61" s="203">
        <v>29.1</v>
      </c>
      <c r="AA61" s="203">
        <v>10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23.83</v>
      </c>
      <c r="L62" s="203">
        <v>17.88</v>
      </c>
      <c r="M62" s="203">
        <v>0</v>
      </c>
      <c r="N62" s="203">
        <v>29.1</v>
      </c>
      <c r="O62" s="203">
        <v>48.87</v>
      </c>
      <c r="P62" s="203">
        <v>66.97</v>
      </c>
      <c r="Q62" s="203">
        <v>0.99</v>
      </c>
      <c r="R62" s="203">
        <v>2.97</v>
      </c>
      <c r="S62" s="203">
        <v>2.04</v>
      </c>
      <c r="T62" s="203">
        <v>0</v>
      </c>
      <c r="U62" s="203">
        <v>236.38</v>
      </c>
      <c r="V62" s="203">
        <v>0</v>
      </c>
      <c r="W62" s="203">
        <v>3.47</v>
      </c>
      <c r="X62" s="203">
        <v>17.78</v>
      </c>
      <c r="Y62" s="203">
        <v>0</v>
      </c>
      <c r="Z62" s="203">
        <v>29.1</v>
      </c>
      <c r="AA62" s="203">
        <v>10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23.82</v>
      </c>
      <c r="L63" s="203">
        <v>17.88</v>
      </c>
      <c r="M63" s="203">
        <v>0</v>
      </c>
      <c r="N63" s="203">
        <v>29.1</v>
      </c>
      <c r="O63" s="203">
        <v>48.87</v>
      </c>
      <c r="P63" s="203">
        <v>66.97</v>
      </c>
      <c r="Q63" s="203">
        <v>0.99</v>
      </c>
      <c r="R63" s="203">
        <v>2.97</v>
      </c>
      <c r="S63" s="203">
        <v>2.04</v>
      </c>
      <c r="T63" s="203">
        <v>0</v>
      </c>
      <c r="U63" s="203">
        <v>236.38</v>
      </c>
      <c r="V63" s="203">
        <v>0</v>
      </c>
      <c r="W63" s="203">
        <v>3.47</v>
      </c>
      <c r="X63" s="203">
        <v>17.78</v>
      </c>
      <c r="Y63" s="203">
        <v>0</v>
      </c>
      <c r="Z63" s="203">
        <v>29.1</v>
      </c>
      <c r="AA63" s="203">
        <v>10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23.83</v>
      </c>
      <c r="L64" s="203">
        <v>17.88</v>
      </c>
      <c r="M64" s="203">
        <v>0</v>
      </c>
      <c r="N64" s="203">
        <v>29.1</v>
      </c>
      <c r="O64" s="203">
        <v>48.87</v>
      </c>
      <c r="P64" s="203">
        <v>66.97</v>
      </c>
      <c r="Q64" s="203">
        <v>0.99</v>
      </c>
      <c r="R64" s="203">
        <v>2.97</v>
      </c>
      <c r="S64" s="203">
        <v>2.04</v>
      </c>
      <c r="T64" s="203">
        <v>0</v>
      </c>
      <c r="U64" s="203">
        <v>236.38</v>
      </c>
      <c r="V64" s="203">
        <v>0</v>
      </c>
      <c r="W64" s="203">
        <v>3.47</v>
      </c>
      <c r="X64" s="203">
        <v>17.78</v>
      </c>
      <c r="Y64" s="203">
        <v>0</v>
      </c>
      <c r="Z64" s="203">
        <v>29.1</v>
      </c>
      <c r="AA64" s="203">
        <v>10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23.82</v>
      </c>
      <c r="L65" s="203">
        <v>17.88</v>
      </c>
      <c r="M65" s="203">
        <v>0</v>
      </c>
      <c r="N65" s="203">
        <v>29.1</v>
      </c>
      <c r="O65" s="203">
        <v>48.87</v>
      </c>
      <c r="P65" s="203">
        <v>66.97</v>
      </c>
      <c r="Q65" s="203">
        <v>0.99</v>
      </c>
      <c r="R65" s="203">
        <v>2.97</v>
      </c>
      <c r="S65" s="203">
        <v>2.08</v>
      </c>
      <c r="T65" s="203">
        <v>0</v>
      </c>
      <c r="U65" s="203">
        <v>236.38</v>
      </c>
      <c r="V65" s="203">
        <v>0</v>
      </c>
      <c r="W65" s="203">
        <v>3.47</v>
      </c>
      <c r="X65" s="203">
        <v>17.78</v>
      </c>
      <c r="Y65" s="203">
        <v>0</v>
      </c>
      <c r="Z65" s="203">
        <v>29.1</v>
      </c>
      <c r="AA65" s="203">
        <v>10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23.83</v>
      </c>
      <c r="L66" s="203">
        <v>17.88</v>
      </c>
      <c r="M66" s="203">
        <v>0</v>
      </c>
      <c r="N66" s="203">
        <v>29.1</v>
      </c>
      <c r="O66" s="203">
        <v>48.87</v>
      </c>
      <c r="P66" s="203">
        <v>66.97</v>
      </c>
      <c r="Q66" s="203">
        <v>0.99</v>
      </c>
      <c r="R66" s="203">
        <v>2.97</v>
      </c>
      <c r="S66" s="203">
        <v>2.08</v>
      </c>
      <c r="T66" s="203">
        <v>0</v>
      </c>
      <c r="U66" s="203">
        <v>236.38</v>
      </c>
      <c r="V66" s="203">
        <v>0</v>
      </c>
      <c r="W66" s="203">
        <v>3.47</v>
      </c>
      <c r="X66" s="203">
        <v>17.78</v>
      </c>
      <c r="Y66" s="203">
        <v>0</v>
      </c>
      <c r="Z66" s="203">
        <v>29.1</v>
      </c>
      <c r="AA66" s="203">
        <v>10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23.8</v>
      </c>
      <c r="L67" s="203">
        <v>17.88</v>
      </c>
      <c r="M67" s="203">
        <v>0</v>
      </c>
      <c r="N67" s="203">
        <v>29.1</v>
      </c>
      <c r="O67" s="203">
        <v>48.87</v>
      </c>
      <c r="P67" s="203">
        <v>66.97</v>
      </c>
      <c r="Q67" s="203">
        <v>0.99</v>
      </c>
      <c r="R67" s="203">
        <v>2.97</v>
      </c>
      <c r="S67" s="203">
        <v>2.04</v>
      </c>
      <c r="T67" s="203">
        <v>0</v>
      </c>
      <c r="U67" s="203">
        <v>236.38</v>
      </c>
      <c r="V67" s="203">
        <v>0</v>
      </c>
      <c r="W67" s="203">
        <v>3.47</v>
      </c>
      <c r="X67" s="203">
        <v>17.78</v>
      </c>
      <c r="Y67" s="203">
        <v>0</v>
      </c>
      <c r="Z67" s="203">
        <v>29.1</v>
      </c>
      <c r="AA67" s="203">
        <v>10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23.8</v>
      </c>
      <c r="L68" s="203">
        <v>17.88</v>
      </c>
      <c r="M68" s="203">
        <v>0</v>
      </c>
      <c r="N68" s="203">
        <v>29.1</v>
      </c>
      <c r="O68" s="203">
        <v>48.87</v>
      </c>
      <c r="P68" s="203">
        <v>66.97</v>
      </c>
      <c r="Q68" s="203">
        <v>0.99</v>
      </c>
      <c r="R68" s="203">
        <v>2.97</v>
      </c>
      <c r="S68" s="203">
        <v>2.04</v>
      </c>
      <c r="T68" s="203">
        <v>0</v>
      </c>
      <c r="U68" s="203">
        <v>236.38</v>
      </c>
      <c r="V68" s="203">
        <v>0</v>
      </c>
      <c r="W68" s="203">
        <v>3.47</v>
      </c>
      <c r="X68" s="203">
        <v>17.78</v>
      </c>
      <c r="Y68" s="203">
        <v>0</v>
      </c>
      <c r="Z68" s="203">
        <v>29.1</v>
      </c>
      <c r="AA68" s="203">
        <v>10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22.58</v>
      </c>
      <c r="L69" s="203">
        <v>17.88</v>
      </c>
      <c r="M69" s="203">
        <v>0</v>
      </c>
      <c r="N69" s="203">
        <v>29.1</v>
      </c>
      <c r="O69" s="203">
        <v>48.87</v>
      </c>
      <c r="P69" s="203">
        <v>66.97</v>
      </c>
      <c r="Q69" s="203">
        <v>0.99</v>
      </c>
      <c r="R69" s="203">
        <v>2.97</v>
      </c>
      <c r="S69" s="203">
        <v>1.98</v>
      </c>
      <c r="T69" s="203">
        <v>0</v>
      </c>
      <c r="U69" s="203">
        <v>236.38</v>
      </c>
      <c r="V69" s="203">
        <v>0</v>
      </c>
      <c r="W69" s="203">
        <v>3.47</v>
      </c>
      <c r="X69" s="203">
        <v>17.78</v>
      </c>
      <c r="Y69" s="203">
        <v>0</v>
      </c>
      <c r="Z69" s="203">
        <v>29.1</v>
      </c>
      <c r="AA69" s="203">
        <v>9.94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22.58</v>
      </c>
      <c r="L70" s="203">
        <v>17.88</v>
      </c>
      <c r="M70" s="203">
        <v>0</v>
      </c>
      <c r="N70" s="203">
        <v>29.1</v>
      </c>
      <c r="O70" s="203">
        <v>48.87</v>
      </c>
      <c r="P70" s="203">
        <v>66.97</v>
      </c>
      <c r="Q70" s="203">
        <v>0.99</v>
      </c>
      <c r="R70" s="203">
        <v>2.97</v>
      </c>
      <c r="S70" s="203">
        <v>1.98</v>
      </c>
      <c r="T70" s="203">
        <v>0</v>
      </c>
      <c r="U70" s="203">
        <v>236.38</v>
      </c>
      <c r="V70" s="203">
        <v>0</v>
      </c>
      <c r="W70" s="203">
        <v>3.47</v>
      </c>
      <c r="X70" s="203">
        <v>17.78</v>
      </c>
      <c r="Y70" s="203">
        <v>0</v>
      </c>
      <c r="Z70" s="203">
        <v>29.1</v>
      </c>
      <c r="AA70" s="203">
        <v>9.94</v>
      </c>
      <c r="AB70" s="203">
        <v>0</v>
      </c>
      <c r="AC70" s="203">
        <v>7.08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22.58</v>
      </c>
      <c r="L71" s="203">
        <v>17.88</v>
      </c>
      <c r="M71" s="203">
        <v>0</v>
      </c>
      <c r="N71" s="203">
        <v>29.1</v>
      </c>
      <c r="O71" s="203">
        <v>48.87</v>
      </c>
      <c r="P71" s="203">
        <v>66.97</v>
      </c>
      <c r="Q71" s="203">
        <v>0.99</v>
      </c>
      <c r="R71" s="203">
        <v>2.97</v>
      </c>
      <c r="S71" s="203">
        <v>1.98</v>
      </c>
      <c r="T71" s="203">
        <v>0</v>
      </c>
      <c r="U71" s="203">
        <v>236.38</v>
      </c>
      <c r="V71" s="203">
        <v>0</v>
      </c>
      <c r="W71" s="203">
        <v>3.47</v>
      </c>
      <c r="X71" s="203">
        <v>17.78</v>
      </c>
      <c r="Y71" s="203">
        <v>0</v>
      </c>
      <c r="Z71" s="203">
        <v>29.1</v>
      </c>
      <c r="AA71" s="203">
        <v>9.94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22.58</v>
      </c>
      <c r="L72" s="203">
        <v>17.88</v>
      </c>
      <c r="M72" s="203">
        <v>0</v>
      </c>
      <c r="N72" s="203">
        <v>29.1</v>
      </c>
      <c r="O72" s="203">
        <v>48.87</v>
      </c>
      <c r="P72" s="203">
        <v>66.97</v>
      </c>
      <c r="Q72" s="203">
        <v>0.99</v>
      </c>
      <c r="R72" s="203">
        <v>2.97</v>
      </c>
      <c r="S72" s="203">
        <v>1.98</v>
      </c>
      <c r="T72" s="203">
        <v>0</v>
      </c>
      <c r="U72" s="203">
        <v>236.38</v>
      </c>
      <c r="V72" s="203">
        <v>0</v>
      </c>
      <c r="W72" s="203">
        <v>3.47</v>
      </c>
      <c r="X72" s="203">
        <v>17.78</v>
      </c>
      <c r="Y72" s="203">
        <v>0</v>
      </c>
      <c r="Z72" s="203">
        <v>29.1</v>
      </c>
      <c r="AA72" s="203">
        <v>9.6999999999999993</v>
      </c>
      <c r="AB72" s="203">
        <v>0</v>
      </c>
      <c r="AC72" s="203">
        <v>18.170000000000002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19.23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22.58</v>
      </c>
      <c r="L73" s="203">
        <v>17.88</v>
      </c>
      <c r="M73" s="203">
        <v>0</v>
      </c>
      <c r="N73" s="203">
        <v>29.1</v>
      </c>
      <c r="O73" s="203">
        <v>48.87</v>
      </c>
      <c r="P73" s="203">
        <v>66.97</v>
      </c>
      <c r="Q73" s="203">
        <v>0.99</v>
      </c>
      <c r="R73" s="203">
        <v>2.97</v>
      </c>
      <c r="S73" s="203">
        <v>1.98</v>
      </c>
      <c r="T73" s="203">
        <v>0</v>
      </c>
      <c r="U73" s="203">
        <v>236.38</v>
      </c>
      <c r="V73" s="203">
        <v>0</v>
      </c>
      <c r="W73" s="203">
        <v>3.47</v>
      </c>
      <c r="X73" s="203">
        <v>17.78</v>
      </c>
      <c r="Y73" s="203">
        <v>0</v>
      </c>
      <c r="Z73" s="203">
        <v>29.1</v>
      </c>
      <c r="AA73" s="203">
        <v>9.6999999999999993</v>
      </c>
      <c r="AB73" s="203">
        <v>0</v>
      </c>
      <c r="AC73" s="203">
        <v>18.170000000000002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18.29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13.96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22.58</v>
      </c>
      <c r="L74" s="203">
        <v>17.88</v>
      </c>
      <c r="M74" s="203">
        <v>0</v>
      </c>
      <c r="N74" s="203">
        <v>29.1</v>
      </c>
      <c r="O74" s="203">
        <v>48.87</v>
      </c>
      <c r="P74" s="203">
        <v>66.97</v>
      </c>
      <c r="Q74" s="203">
        <v>0.99</v>
      </c>
      <c r="R74" s="203">
        <v>2.97</v>
      </c>
      <c r="S74" s="203">
        <v>1.98</v>
      </c>
      <c r="T74" s="203">
        <v>0</v>
      </c>
      <c r="U74" s="203">
        <v>236.38</v>
      </c>
      <c r="V74" s="203">
        <v>0</v>
      </c>
      <c r="W74" s="203">
        <v>3.47</v>
      </c>
      <c r="X74" s="203">
        <v>17.78</v>
      </c>
      <c r="Y74" s="203">
        <v>0</v>
      </c>
      <c r="Z74" s="203">
        <v>29.1</v>
      </c>
      <c r="AA74" s="203">
        <v>9.6999999999999993</v>
      </c>
      <c r="AB74" s="203">
        <v>0</v>
      </c>
      <c r="AC74" s="203">
        <v>7.08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8.35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22.8</v>
      </c>
      <c r="L75" s="203">
        <v>17.88</v>
      </c>
      <c r="M75" s="203">
        <v>0</v>
      </c>
      <c r="N75" s="203">
        <v>29.1</v>
      </c>
      <c r="O75" s="203">
        <v>48.87</v>
      </c>
      <c r="P75" s="203">
        <v>66.97</v>
      </c>
      <c r="Q75" s="203">
        <v>0.99</v>
      </c>
      <c r="R75" s="203">
        <v>2.97</v>
      </c>
      <c r="S75" s="203">
        <v>1.98</v>
      </c>
      <c r="T75" s="203">
        <v>0</v>
      </c>
      <c r="U75" s="203">
        <v>236.38</v>
      </c>
      <c r="V75" s="203">
        <v>0</v>
      </c>
      <c r="W75" s="203">
        <v>3.47</v>
      </c>
      <c r="X75" s="203">
        <v>17.670000000000002</v>
      </c>
      <c r="Y75" s="203">
        <v>0</v>
      </c>
      <c r="Z75" s="203">
        <v>41.51</v>
      </c>
      <c r="AA75" s="203">
        <v>9.6999999999999993</v>
      </c>
      <c r="AB75" s="203">
        <v>0</v>
      </c>
      <c r="AC75" s="203">
        <v>7.08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50.24</v>
      </c>
      <c r="L76" s="203">
        <v>63.29</v>
      </c>
      <c r="M76" s="203">
        <v>0</v>
      </c>
      <c r="N76" s="203">
        <v>29.1</v>
      </c>
      <c r="O76" s="203">
        <v>48.87</v>
      </c>
      <c r="P76" s="203">
        <v>66.97</v>
      </c>
      <c r="Q76" s="203">
        <v>5.37</v>
      </c>
      <c r="R76" s="203">
        <v>10.45</v>
      </c>
      <c r="S76" s="203">
        <v>6.5</v>
      </c>
      <c r="T76" s="203">
        <v>0</v>
      </c>
      <c r="U76" s="203">
        <v>236.38</v>
      </c>
      <c r="V76" s="203">
        <v>3.66</v>
      </c>
      <c r="W76" s="203">
        <v>5.83</v>
      </c>
      <c r="X76" s="203">
        <v>28.56</v>
      </c>
      <c r="Y76" s="203">
        <v>0</v>
      </c>
      <c r="Z76" s="203">
        <v>60.81</v>
      </c>
      <c r="AA76" s="203">
        <v>16.75</v>
      </c>
      <c r="AB76" s="203">
        <v>0</v>
      </c>
      <c r="AC76" s="203">
        <v>7.08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48.67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50.24</v>
      </c>
      <c r="L77" s="203">
        <v>63.29</v>
      </c>
      <c r="M77" s="203">
        <v>0</v>
      </c>
      <c r="N77" s="203">
        <v>29.1</v>
      </c>
      <c r="O77" s="203">
        <v>48.87</v>
      </c>
      <c r="P77" s="203">
        <v>66.97</v>
      </c>
      <c r="Q77" s="203">
        <v>5.37</v>
      </c>
      <c r="R77" s="203">
        <v>10.45</v>
      </c>
      <c r="S77" s="203">
        <v>6.5</v>
      </c>
      <c r="T77" s="203">
        <v>0</v>
      </c>
      <c r="U77" s="203">
        <v>236.38</v>
      </c>
      <c r="V77" s="203">
        <v>3.66</v>
      </c>
      <c r="W77" s="203">
        <v>5.83</v>
      </c>
      <c r="X77" s="203">
        <v>28.56</v>
      </c>
      <c r="Y77" s="203">
        <v>0</v>
      </c>
      <c r="Z77" s="203">
        <v>60.81</v>
      </c>
      <c r="AA77" s="203">
        <v>16.75</v>
      </c>
      <c r="AB77" s="203">
        <v>0</v>
      </c>
      <c r="AC77" s="203">
        <v>7.08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48.67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50.24</v>
      </c>
      <c r="L78" s="203">
        <v>63.29</v>
      </c>
      <c r="M78" s="203">
        <v>0</v>
      </c>
      <c r="N78" s="203">
        <v>29.1</v>
      </c>
      <c r="O78" s="203">
        <v>48.87</v>
      </c>
      <c r="P78" s="203">
        <v>66.97</v>
      </c>
      <c r="Q78" s="203">
        <v>5.37</v>
      </c>
      <c r="R78" s="203">
        <v>10.45</v>
      </c>
      <c r="S78" s="203">
        <v>6.5</v>
      </c>
      <c r="T78" s="203">
        <v>0</v>
      </c>
      <c r="U78" s="203">
        <v>236.38</v>
      </c>
      <c r="V78" s="203">
        <v>3.52</v>
      </c>
      <c r="W78" s="203">
        <v>4.2300000000000004</v>
      </c>
      <c r="X78" s="203">
        <v>11.01</v>
      </c>
      <c r="Y78" s="203">
        <v>0</v>
      </c>
      <c r="Z78" s="203">
        <v>60.81</v>
      </c>
      <c r="AA78" s="203">
        <v>16.75</v>
      </c>
      <c r="AB78" s="203">
        <v>0</v>
      </c>
      <c r="AC78" s="203">
        <v>7.08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48.67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50.24</v>
      </c>
      <c r="L79" s="203">
        <v>63.29</v>
      </c>
      <c r="M79" s="203">
        <v>0</v>
      </c>
      <c r="N79" s="203">
        <v>29.1</v>
      </c>
      <c r="O79" s="203">
        <v>48.87</v>
      </c>
      <c r="P79" s="203">
        <v>66.97</v>
      </c>
      <c r="Q79" s="203">
        <v>4.2300000000000004</v>
      </c>
      <c r="R79" s="203">
        <v>10.45</v>
      </c>
      <c r="S79" s="203">
        <v>6.5</v>
      </c>
      <c r="T79" s="203">
        <v>0</v>
      </c>
      <c r="U79" s="203">
        <v>236.38</v>
      </c>
      <c r="V79" s="203">
        <v>3.52</v>
      </c>
      <c r="W79" s="203">
        <v>5.72</v>
      </c>
      <c r="X79" s="203">
        <v>12.12</v>
      </c>
      <c r="Y79" s="203">
        <v>0</v>
      </c>
      <c r="Z79" s="203">
        <v>60.81</v>
      </c>
      <c r="AA79" s="203">
        <v>16.75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</v>
      </c>
      <c r="AJ79" s="203">
        <v>0</v>
      </c>
      <c r="AK79" s="203">
        <v>48.67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50.24</v>
      </c>
      <c r="L80" s="203">
        <v>63.29</v>
      </c>
      <c r="M80" s="203">
        <v>0</v>
      </c>
      <c r="N80" s="203">
        <v>29.1</v>
      </c>
      <c r="O80" s="203">
        <v>48.87</v>
      </c>
      <c r="P80" s="203">
        <v>66.97</v>
      </c>
      <c r="Q80" s="203">
        <v>4.2300000000000004</v>
      </c>
      <c r="R80" s="203">
        <v>10.45</v>
      </c>
      <c r="S80" s="203">
        <v>6.5</v>
      </c>
      <c r="T80" s="203">
        <v>0</v>
      </c>
      <c r="U80" s="203">
        <v>236.38</v>
      </c>
      <c r="V80" s="203">
        <v>3.52</v>
      </c>
      <c r="W80" s="203">
        <v>5.72</v>
      </c>
      <c r="X80" s="203">
        <v>12.12</v>
      </c>
      <c r="Y80" s="203">
        <v>0</v>
      </c>
      <c r="Z80" s="203">
        <v>60.81</v>
      </c>
      <c r="AA80" s="203">
        <v>16.75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50.24</v>
      </c>
      <c r="L81" s="203">
        <v>63.29</v>
      </c>
      <c r="M81" s="203">
        <v>0</v>
      </c>
      <c r="N81" s="203">
        <v>29.1</v>
      </c>
      <c r="O81" s="203">
        <v>48.87</v>
      </c>
      <c r="P81" s="203">
        <v>66.97</v>
      </c>
      <c r="Q81" s="203">
        <v>4.2300000000000004</v>
      </c>
      <c r="R81" s="203">
        <v>10.45</v>
      </c>
      <c r="S81" s="203">
        <v>6.5</v>
      </c>
      <c r="T81" s="203">
        <v>0</v>
      </c>
      <c r="U81" s="203">
        <v>236.38</v>
      </c>
      <c r="V81" s="203">
        <v>3.52</v>
      </c>
      <c r="W81" s="203">
        <v>5.72</v>
      </c>
      <c r="X81" s="203">
        <v>12.12</v>
      </c>
      <c r="Y81" s="203">
        <v>0</v>
      </c>
      <c r="Z81" s="203">
        <v>60.81</v>
      </c>
      <c r="AA81" s="203">
        <v>16.75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48.67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50.24</v>
      </c>
      <c r="L82" s="203">
        <v>63.29</v>
      </c>
      <c r="M82" s="203">
        <v>0</v>
      </c>
      <c r="N82" s="203">
        <v>29.1</v>
      </c>
      <c r="O82" s="203">
        <v>48.87</v>
      </c>
      <c r="P82" s="203">
        <v>66.97</v>
      </c>
      <c r="Q82" s="203">
        <v>4.2300000000000004</v>
      </c>
      <c r="R82" s="203">
        <v>10.45</v>
      </c>
      <c r="S82" s="203">
        <v>6.5</v>
      </c>
      <c r="T82" s="203">
        <v>0</v>
      </c>
      <c r="U82" s="203">
        <v>236.38</v>
      </c>
      <c r="V82" s="203">
        <v>3.52</v>
      </c>
      <c r="W82" s="203">
        <v>5.72</v>
      </c>
      <c r="X82" s="203">
        <v>12.12</v>
      </c>
      <c r="Y82" s="203">
        <v>0</v>
      </c>
      <c r="Z82" s="203">
        <v>60.81</v>
      </c>
      <c r="AA82" s="203">
        <v>16.75</v>
      </c>
      <c r="AB82" s="203">
        <v>0</v>
      </c>
      <c r="AC82" s="203">
        <v>7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48.67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50.24</v>
      </c>
      <c r="L83" s="203">
        <v>63.29</v>
      </c>
      <c r="M83" s="203">
        <v>0</v>
      </c>
      <c r="N83" s="203">
        <v>29.1</v>
      </c>
      <c r="O83" s="203">
        <v>48.87</v>
      </c>
      <c r="P83" s="203">
        <v>66.97</v>
      </c>
      <c r="Q83" s="203">
        <v>4.2300000000000004</v>
      </c>
      <c r="R83" s="203">
        <v>10.45</v>
      </c>
      <c r="S83" s="203">
        <v>6.5</v>
      </c>
      <c r="T83" s="203">
        <v>0</v>
      </c>
      <c r="U83" s="203">
        <v>236.38</v>
      </c>
      <c r="V83" s="203">
        <v>3.52</v>
      </c>
      <c r="W83" s="203">
        <v>5.72</v>
      </c>
      <c r="X83" s="203">
        <v>12.12</v>
      </c>
      <c r="Y83" s="203">
        <v>0</v>
      </c>
      <c r="Z83" s="203">
        <v>60.81</v>
      </c>
      <c r="AA83" s="203">
        <v>16.75</v>
      </c>
      <c r="AB83" s="203">
        <v>0</v>
      </c>
      <c r="AC83" s="203">
        <v>17.649999999999999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20.51</v>
      </c>
      <c r="AJ83" s="203">
        <v>0</v>
      </c>
      <c r="AK83" s="203">
        <v>49.46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50.24</v>
      </c>
      <c r="L84" s="203">
        <v>63.29</v>
      </c>
      <c r="M84" s="203">
        <v>0</v>
      </c>
      <c r="N84" s="203">
        <v>29.1</v>
      </c>
      <c r="O84" s="203">
        <v>48.87</v>
      </c>
      <c r="P84" s="203">
        <v>66.97</v>
      </c>
      <c r="Q84" s="203">
        <v>4.2300000000000004</v>
      </c>
      <c r="R84" s="203">
        <v>10.45</v>
      </c>
      <c r="S84" s="203">
        <v>6.5</v>
      </c>
      <c r="T84" s="203">
        <v>0</v>
      </c>
      <c r="U84" s="203">
        <v>236.38</v>
      </c>
      <c r="V84" s="203">
        <v>3.52</v>
      </c>
      <c r="W84" s="203">
        <v>5.72</v>
      </c>
      <c r="X84" s="203">
        <v>12.12</v>
      </c>
      <c r="Y84" s="203">
        <v>0</v>
      </c>
      <c r="Z84" s="203">
        <v>60.81</v>
      </c>
      <c r="AA84" s="203">
        <v>16.75</v>
      </c>
      <c r="AB84" s="203">
        <v>0</v>
      </c>
      <c r="AC84" s="203">
        <v>17.649999999999999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20.51</v>
      </c>
      <c r="AJ84" s="203">
        <v>0</v>
      </c>
      <c r="AK84" s="203">
        <v>49.46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50.24</v>
      </c>
      <c r="L85" s="203">
        <v>63.29</v>
      </c>
      <c r="M85" s="203">
        <v>0</v>
      </c>
      <c r="N85" s="203">
        <v>29.1</v>
      </c>
      <c r="O85" s="203">
        <v>48.87</v>
      </c>
      <c r="P85" s="203">
        <v>66.97</v>
      </c>
      <c r="Q85" s="203">
        <v>2.69</v>
      </c>
      <c r="R85" s="203">
        <v>10.45</v>
      </c>
      <c r="S85" s="203">
        <v>6.5</v>
      </c>
      <c r="T85" s="203">
        <v>0</v>
      </c>
      <c r="U85" s="203">
        <v>236.38</v>
      </c>
      <c r="V85" s="203">
        <v>3.52</v>
      </c>
      <c r="W85" s="203">
        <v>5.72</v>
      </c>
      <c r="X85" s="203">
        <v>12.12</v>
      </c>
      <c r="Y85" s="203">
        <v>0</v>
      </c>
      <c r="Z85" s="203">
        <v>60.81</v>
      </c>
      <c r="AA85" s="203">
        <v>16.75</v>
      </c>
      <c r="AB85" s="203">
        <v>0</v>
      </c>
      <c r="AC85" s="203">
        <v>17.649999999999999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19.510000000000002</v>
      </c>
      <c r="AJ85" s="203">
        <v>0</v>
      </c>
      <c r="AK85" s="203">
        <v>49.46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50.24</v>
      </c>
      <c r="L86" s="203">
        <v>63.29</v>
      </c>
      <c r="M86" s="203">
        <v>0</v>
      </c>
      <c r="N86" s="203">
        <v>29.1</v>
      </c>
      <c r="O86" s="203">
        <v>48.87</v>
      </c>
      <c r="P86" s="203">
        <v>66.97</v>
      </c>
      <c r="Q86" s="203">
        <v>2.69</v>
      </c>
      <c r="R86" s="203">
        <v>10.45</v>
      </c>
      <c r="S86" s="203">
        <v>6.5</v>
      </c>
      <c r="T86" s="203">
        <v>0</v>
      </c>
      <c r="U86" s="203">
        <v>236.38</v>
      </c>
      <c r="V86" s="203">
        <v>3.52</v>
      </c>
      <c r="W86" s="203">
        <v>5.72</v>
      </c>
      <c r="X86" s="203">
        <v>12.12</v>
      </c>
      <c r="Y86" s="203">
        <v>0</v>
      </c>
      <c r="Z86" s="203">
        <v>60.81</v>
      </c>
      <c r="AA86" s="203">
        <v>16.75</v>
      </c>
      <c r="AB86" s="203">
        <v>0</v>
      </c>
      <c r="AC86" s="203">
        <v>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49.46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50.24</v>
      </c>
      <c r="L87" s="203">
        <v>63.29</v>
      </c>
      <c r="M87" s="203">
        <v>0</v>
      </c>
      <c r="N87" s="203">
        <v>29.1</v>
      </c>
      <c r="O87" s="203">
        <v>48.87</v>
      </c>
      <c r="P87" s="203">
        <v>66.97</v>
      </c>
      <c r="Q87" s="203">
        <v>2.69</v>
      </c>
      <c r="R87" s="203">
        <v>10.45</v>
      </c>
      <c r="S87" s="203">
        <v>6.5</v>
      </c>
      <c r="T87" s="203">
        <v>0</v>
      </c>
      <c r="U87" s="203">
        <v>236.38</v>
      </c>
      <c r="V87" s="203">
        <v>3.52</v>
      </c>
      <c r="W87" s="203">
        <v>5.72</v>
      </c>
      <c r="X87" s="203">
        <v>12.12</v>
      </c>
      <c r="Y87" s="203">
        <v>0</v>
      </c>
      <c r="Z87" s="203">
        <v>60.81</v>
      </c>
      <c r="AA87" s="203">
        <v>9.76</v>
      </c>
      <c r="AB87" s="203">
        <v>0</v>
      </c>
      <c r="AC87" s="203">
        <v>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49.46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50.24</v>
      </c>
      <c r="L88" s="203">
        <v>63.29</v>
      </c>
      <c r="M88" s="203">
        <v>0</v>
      </c>
      <c r="N88" s="203">
        <v>29.1</v>
      </c>
      <c r="O88" s="203">
        <v>48.87</v>
      </c>
      <c r="P88" s="203">
        <v>66.97</v>
      </c>
      <c r="Q88" s="203">
        <v>2.69</v>
      </c>
      <c r="R88" s="203">
        <v>10.45</v>
      </c>
      <c r="S88" s="203">
        <v>6.5</v>
      </c>
      <c r="T88" s="203">
        <v>0</v>
      </c>
      <c r="U88" s="203">
        <v>236.38</v>
      </c>
      <c r="V88" s="203">
        <v>3.52</v>
      </c>
      <c r="W88" s="203">
        <v>5.72</v>
      </c>
      <c r="X88" s="203">
        <v>12.12</v>
      </c>
      <c r="Y88" s="203">
        <v>0</v>
      </c>
      <c r="Z88" s="203">
        <v>60.81</v>
      </c>
      <c r="AA88" s="203">
        <v>9.76</v>
      </c>
      <c r="AB88" s="203">
        <v>0</v>
      </c>
      <c r="AC88" s="203">
        <v>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49.46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50.24</v>
      </c>
      <c r="L89" s="203">
        <v>63.29</v>
      </c>
      <c r="M89" s="203">
        <v>0</v>
      </c>
      <c r="N89" s="203">
        <v>29.1</v>
      </c>
      <c r="O89" s="203">
        <v>48.87</v>
      </c>
      <c r="P89" s="203">
        <v>66.97</v>
      </c>
      <c r="Q89" s="203">
        <v>2.69</v>
      </c>
      <c r="R89" s="203">
        <v>10.45</v>
      </c>
      <c r="S89" s="203">
        <v>6.5</v>
      </c>
      <c r="T89" s="203">
        <v>0</v>
      </c>
      <c r="U89" s="203">
        <v>236.38</v>
      </c>
      <c r="V89" s="203">
        <v>3.52</v>
      </c>
      <c r="W89" s="203">
        <v>5.72</v>
      </c>
      <c r="X89" s="203">
        <v>12.12</v>
      </c>
      <c r="Y89" s="203">
        <v>0</v>
      </c>
      <c r="Z89" s="203">
        <v>60.81</v>
      </c>
      <c r="AA89" s="203">
        <v>16.75</v>
      </c>
      <c r="AB89" s="203">
        <v>0</v>
      </c>
      <c r="AC89" s="203">
        <v>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49.46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50.24</v>
      </c>
      <c r="L90" s="203">
        <v>63.29</v>
      </c>
      <c r="M90" s="203">
        <v>0</v>
      </c>
      <c r="N90" s="203">
        <v>29.1</v>
      </c>
      <c r="O90" s="203">
        <v>48.87</v>
      </c>
      <c r="P90" s="203">
        <v>66.97</v>
      </c>
      <c r="Q90" s="203">
        <v>2.69</v>
      </c>
      <c r="R90" s="203">
        <v>10.45</v>
      </c>
      <c r="S90" s="203">
        <v>6.5</v>
      </c>
      <c r="T90" s="203">
        <v>0</v>
      </c>
      <c r="U90" s="203">
        <v>236.38</v>
      </c>
      <c r="V90" s="203">
        <v>3.52</v>
      </c>
      <c r="W90" s="203">
        <v>5.72</v>
      </c>
      <c r="X90" s="203">
        <v>12.12</v>
      </c>
      <c r="Y90" s="203">
        <v>0</v>
      </c>
      <c r="Z90" s="203">
        <v>60.81</v>
      </c>
      <c r="AA90" s="203">
        <v>16.75</v>
      </c>
      <c r="AB90" s="203">
        <v>0</v>
      </c>
      <c r="AC90" s="203">
        <v>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</v>
      </c>
      <c r="AJ90" s="203">
        <v>0</v>
      </c>
      <c r="AK90" s="203">
        <v>49.46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50.24</v>
      </c>
      <c r="L91" s="203">
        <v>63.29</v>
      </c>
      <c r="M91" s="203">
        <v>0</v>
      </c>
      <c r="N91" s="203">
        <v>29.1</v>
      </c>
      <c r="O91" s="203">
        <v>48.87</v>
      </c>
      <c r="P91" s="203">
        <v>66.97</v>
      </c>
      <c r="Q91" s="203">
        <v>2.69</v>
      </c>
      <c r="R91" s="203">
        <v>10.45</v>
      </c>
      <c r="S91" s="203">
        <v>6.5</v>
      </c>
      <c r="T91" s="203">
        <v>0</v>
      </c>
      <c r="U91" s="203">
        <v>236.38</v>
      </c>
      <c r="V91" s="203">
        <v>3.52</v>
      </c>
      <c r="W91" s="203">
        <v>5.72</v>
      </c>
      <c r="X91" s="203">
        <v>12.12</v>
      </c>
      <c r="Y91" s="203">
        <v>0</v>
      </c>
      <c r="Z91" s="203">
        <v>60.81</v>
      </c>
      <c r="AA91" s="203">
        <v>16.75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5.17</v>
      </c>
      <c r="AJ91" s="203">
        <v>0</v>
      </c>
      <c r="AK91" s="203">
        <v>49.46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50.24</v>
      </c>
      <c r="L92" s="203">
        <v>63.29</v>
      </c>
      <c r="M92" s="203">
        <v>0</v>
      </c>
      <c r="N92" s="203">
        <v>29.1</v>
      </c>
      <c r="O92" s="203">
        <v>48.87</v>
      </c>
      <c r="P92" s="203">
        <v>66.97</v>
      </c>
      <c r="Q92" s="203">
        <v>2.69</v>
      </c>
      <c r="R92" s="203">
        <v>10.45</v>
      </c>
      <c r="S92" s="203">
        <v>6.5</v>
      </c>
      <c r="T92" s="203">
        <v>0</v>
      </c>
      <c r="U92" s="203">
        <v>236.38</v>
      </c>
      <c r="V92" s="203">
        <v>3.52</v>
      </c>
      <c r="W92" s="203">
        <v>5.72</v>
      </c>
      <c r="X92" s="203">
        <v>12.12</v>
      </c>
      <c r="Y92" s="203">
        <v>0</v>
      </c>
      <c r="Z92" s="203">
        <v>60.81</v>
      </c>
      <c r="AA92" s="203">
        <v>16.75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5.18</v>
      </c>
      <c r="AJ92" s="203">
        <v>0</v>
      </c>
      <c r="AK92" s="203">
        <v>49.46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50.24</v>
      </c>
      <c r="L93" s="203">
        <v>63.29</v>
      </c>
      <c r="M93" s="203">
        <v>0</v>
      </c>
      <c r="N93" s="203">
        <v>29.1</v>
      </c>
      <c r="O93" s="203">
        <v>48.87</v>
      </c>
      <c r="P93" s="203">
        <v>66.97</v>
      </c>
      <c r="Q93" s="203">
        <v>2.69</v>
      </c>
      <c r="R93" s="203">
        <v>10.45</v>
      </c>
      <c r="S93" s="203">
        <v>6.5</v>
      </c>
      <c r="T93" s="203">
        <v>0</v>
      </c>
      <c r="U93" s="203">
        <v>236.38</v>
      </c>
      <c r="V93" s="203">
        <v>3.52</v>
      </c>
      <c r="W93" s="203">
        <v>5.72</v>
      </c>
      <c r="X93" s="203">
        <v>12.12</v>
      </c>
      <c r="Y93" s="203">
        <v>0</v>
      </c>
      <c r="Z93" s="203">
        <v>60.81</v>
      </c>
      <c r="AA93" s="203">
        <v>16.75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5.18</v>
      </c>
      <c r="AJ93" s="203">
        <v>0</v>
      </c>
      <c r="AK93" s="203">
        <v>49.46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50.24</v>
      </c>
      <c r="L94" s="203">
        <v>63.29</v>
      </c>
      <c r="M94" s="203">
        <v>0</v>
      </c>
      <c r="N94" s="203">
        <v>29.1</v>
      </c>
      <c r="O94" s="203">
        <v>48.87</v>
      </c>
      <c r="P94" s="203">
        <v>66.97</v>
      </c>
      <c r="Q94" s="203">
        <v>2.69</v>
      </c>
      <c r="R94" s="203">
        <v>10.45</v>
      </c>
      <c r="S94" s="203">
        <v>6.5</v>
      </c>
      <c r="T94" s="203">
        <v>0</v>
      </c>
      <c r="U94" s="203">
        <v>236.38</v>
      </c>
      <c r="V94" s="203">
        <v>3.52</v>
      </c>
      <c r="W94" s="203">
        <v>5.72</v>
      </c>
      <c r="X94" s="203">
        <v>12.12</v>
      </c>
      <c r="Y94" s="203">
        <v>0</v>
      </c>
      <c r="Z94" s="203">
        <v>60.81</v>
      </c>
      <c r="AA94" s="203">
        <v>16.75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5.18</v>
      </c>
      <c r="AJ94" s="203">
        <v>0</v>
      </c>
      <c r="AK94" s="203">
        <v>49.46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50.24</v>
      </c>
      <c r="L95" s="203">
        <v>63.29</v>
      </c>
      <c r="M95" s="203">
        <v>0</v>
      </c>
      <c r="N95" s="203">
        <v>29.1</v>
      </c>
      <c r="O95" s="203">
        <v>48.87</v>
      </c>
      <c r="P95" s="203">
        <v>66.97</v>
      </c>
      <c r="Q95" s="203">
        <v>2.69</v>
      </c>
      <c r="R95" s="203">
        <v>10.45</v>
      </c>
      <c r="S95" s="203">
        <v>6.5</v>
      </c>
      <c r="T95" s="203">
        <v>0</v>
      </c>
      <c r="U95" s="203">
        <v>236.38</v>
      </c>
      <c r="V95" s="203">
        <v>3.52</v>
      </c>
      <c r="W95" s="203">
        <v>5.72</v>
      </c>
      <c r="X95" s="203">
        <v>12.12</v>
      </c>
      <c r="Y95" s="203">
        <v>0</v>
      </c>
      <c r="Z95" s="203">
        <v>60.81</v>
      </c>
      <c r="AA95" s="203">
        <v>16.75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5.18</v>
      </c>
      <c r="AJ95" s="203">
        <v>0</v>
      </c>
      <c r="AK95" s="203">
        <v>49.46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50.24</v>
      </c>
      <c r="L96" s="203">
        <v>63.29</v>
      </c>
      <c r="M96" s="203">
        <v>0</v>
      </c>
      <c r="N96" s="203">
        <v>29.1</v>
      </c>
      <c r="O96" s="203">
        <v>48.87</v>
      </c>
      <c r="P96" s="203">
        <v>66.97</v>
      </c>
      <c r="Q96" s="203">
        <v>2.69</v>
      </c>
      <c r="R96" s="203">
        <v>10.45</v>
      </c>
      <c r="S96" s="203">
        <v>6.5</v>
      </c>
      <c r="T96" s="203">
        <v>0</v>
      </c>
      <c r="U96" s="203">
        <v>236.38</v>
      </c>
      <c r="V96" s="203">
        <v>3.52</v>
      </c>
      <c r="W96" s="203">
        <v>5.72</v>
      </c>
      <c r="X96" s="203">
        <v>12.12</v>
      </c>
      <c r="Y96" s="203">
        <v>0</v>
      </c>
      <c r="Z96" s="203">
        <v>60.81</v>
      </c>
      <c r="AA96" s="203">
        <v>16.75</v>
      </c>
      <c r="AB96" s="203">
        <v>0</v>
      </c>
      <c r="AC96" s="203">
        <v>7.08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5.18</v>
      </c>
      <c r="AJ96" s="203">
        <v>0</v>
      </c>
      <c r="AK96" s="203">
        <v>49.46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50.24</v>
      </c>
      <c r="L97" s="203">
        <v>63.29</v>
      </c>
      <c r="M97" s="203">
        <v>0</v>
      </c>
      <c r="N97" s="203">
        <v>29.1</v>
      </c>
      <c r="O97" s="203">
        <v>48.87</v>
      </c>
      <c r="P97" s="203">
        <v>66.97</v>
      </c>
      <c r="Q97" s="203">
        <v>2.69</v>
      </c>
      <c r="R97" s="203">
        <v>10.45</v>
      </c>
      <c r="S97" s="203">
        <v>6.5</v>
      </c>
      <c r="T97" s="203">
        <v>0</v>
      </c>
      <c r="U97" s="203">
        <v>236.38</v>
      </c>
      <c r="V97" s="203">
        <v>3.52</v>
      </c>
      <c r="W97" s="203">
        <v>5.72</v>
      </c>
      <c r="X97" s="203">
        <v>12.12</v>
      </c>
      <c r="Y97" s="203">
        <v>0</v>
      </c>
      <c r="Z97" s="203">
        <v>60.81</v>
      </c>
      <c r="AA97" s="203">
        <v>16.75</v>
      </c>
      <c r="AB97" s="203">
        <v>0</v>
      </c>
      <c r="AC97" s="203">
        <v>7.08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5.17</v>
      </c>
      <c r="AJ97" s="203">
        <v>0</v>
      </c>
      <c r="AK97" s="203">
        <v>49.46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50.24</v>
      </c>
      <c r="L98" s="203">
        <v>63.29</v>
      </c>
      <c r="M98" s="203">
        <v>0</v>
      </c>
      <c r="N98" s="203">
        <v>29.1</v>
      </c>
      <c r="O98" s="203">
        <v>48.87</v>
      </c>
      <c r="P98" s="203">
        <v>66.97</v>
      </c>
      <c r="Q98" s="203">
        <v>2.69</v>
      </c>
      <c r="R98" s="203">
        <v>10.45</v>
      </c>
      <c r="S98" s="203">
        <v>6.5</v>
      </c>
      <c r="T98" s="203">
        <v>0</v>
      </c>
      <c r="U98" s="203">
        <v>236.38</v>
      </c>
      <c r="V98" s="203">
        <v>3.52</v>
      </c>
      <c r="W98" s="203">
        <v>5.72</v>
      </c>
      <c r="X98" s="203">
        <v>12.12</v>
      </c>
      <c r="Y98" s="203">
        <v>0</v>
      </c>
      <c r="Z98" s="203">
        <v>60.81</v>
      </c>
      <c r="AA98" s="203">
        <v>16.75</v>
      </c>
      <c r="AB98" s="203">
        <v>0</v>
      </c>
      <c r="AC98" s="203">
        <v>7.08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5.18</v>
      </c>
      <c r="AJ98" s="203">
        <v>0</v>
      </c>
      <c r="AK98" s="203">
        <v>49.46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0.74070999999999854</v>
      </c>
      <c r="L99">
        <f t="shared" si="0"/>
        <v>0.77072750000000023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1.6072800000000009</v>
      </c>
      <c r="Q99">
        <f t="shared" si="0"/>
        <v>4.8497499999999936E-2</v>
      </c>
      <c r="R99">
        <f t="shared" si="0"/>
        <v>0.13871250000000013</v>
      </c>
      <c r="S99">
        <f t="shared" si="0"/>
        <v>8.7817499999999937E-2</v>
      </c>
      <c r="T99">
        <f t="shared" si="0"/>
        <v>0</v>
      </c>
      <c r="U99">
        <f t="shared" si="0"/>
        <v>5.6731200000000008</v>
      </c>
      <c r="V99">
        <f t="shared" si="0"/>
        <v>3.5639999999999991E-2</v>
      </c>
      <c r="W99">
        <f t="shared" si="0"/>
        <v>0.11540500000000026</v>
      </c>
      <c r="X99">
        <f t="shared" si="0"/>
        <v>0.46820749999999928</v>
      </c>
      <c r="Y99">
        <f t="shared" si="0"/>
        <v>0</v>
      </c>
      <c r="Z99">
        <f t="shared" si="0"/>
        <v>0.94207749999999901</v>
      </c>
      <c r="AA99">
        <f t="shared" si="0"/>
        <v>0.29124000000000005</v>
      </c>
      <c r="AB99">
        <f t="shared" si="0"/>
        <v>0</v>
      </c>
      <c r="AC99">
        <f t="shared" si="0"/>
        <v>0.19487000000000021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0.15951749999999998</v>
      </c>
      <c r="AJ99">
        <f t="shared" si="0"/>
        <v>0</v>
      </c>
      <c r="AK99">
        <f t="shared" si="0"/>
        <v>1.1940525000000011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0.21687500000000004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2.86</v>
      </c>
      <c r="L3" s="203">
        <v>372.48</v>
      </c>
      <c r="M3" s="203">
        <v>13.69</v>
      </c>
      <c r="N3" s="203">
        <v>35.15</v>
      </c>
      <c r="O3" s="203">
        <v>0</v>
      </c>
      <c r="P3" s="203">
        <v>41.46</v>
      </c>
      <c r="Q3" s="203">
        <v>6.49</v>
      </c>
      <c r="R3" s="203">
        <v>12.62</v>
      </c>
      <c r="S3" s="203">
        <v>7.86</v>
      </c>
      <c r="T3" s="203">
        <v>0</v>
      </c>
      <c r="U3" s="203">
        <v>51.92</v>
      </c>
      <c r="V3" s="203">
        <v>6.17</v>
      </c>
      <c r="W3" s="203">
        <v>7.25</v>
      </c>
      <c r="X3" s="203">
        <v>43.9</v>
      </c>
      <c r="Y3" s="203">
        <v>0</v>
      </c>
      <c r="Z3" s="203">
        <v>60.15</v>
      </c>
      <c r="AA3" s="203">
        <v>20.23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7.33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2.86</v>
      </c>
      <c r="L4" s="203">
        <v>372.48</v>
      </c>
      <c r="M4" s="203">
        <v>13.69</v>
      </c>
      <c r="N4" s="203">
        <v>35.15</v>
      </c>
      <c r="O4" s="203">
        <v>0</v>
      </c>
      <c r="P4" s="203">
        <v>41.46</v>
      </c>
      <c r="Q4" s="203">
        <v>6.49</v>
      </c>
      <c r="R4" s="203">
        <v>12.62</v>
      </c>
      <c r="S4" s="203">
        <v>7.86</v>
      </c>
      <c r="T4" s="203">
        <v>0</v>
      </c>
      <c r="U4" s="203">
        <v>51.92</v>
      </c>
      <c r="V4" s="203">
        <v>6.17</v>
      </c>
      <c r="W4" s="203">
        <v>7.25</v>
      </c>
      <c r="X4" s="203">
        <v>43.9</v>
      </c>
      <c r="Y4" s="203">
        <v>0</v>
      </c>
      <c r="Z4" s="203">
        <v>60.15</v>
      </c>
      <c r="AA4" s="203">
        <v>20.23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7.33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2.86</v>
      </c>
      <c r="L5" s="203">
        <v>372.48</v>
      </c>
      <c r="M5" s="203">
        <v>13.69</v>
      </c>
      <c r="N5" s="203">
        <v>35.15</v>
      </c>
      <c r="O5" s="203">
        <v>0</v>
      </c>
      <c r="P5" s="203">
        <v>41.46</v>
      </c>
      <c r="Q5" s="203">
        <v>6.49</v>
      </c>
      <c r="R5" s="203">
        <v>12.62</v>
      </c>
      <c r="S5" s="203">
        <v>7.86</v>
      </c>
      <c r="T5" s="203">
        <v>0</v>
      </c>
      <c r="U5" s="203">
        <v>51.92</v>
      </c>
      <c r="V5" s="203">
        <v>6.17</v>
      </c>
      <c r="W5" s="203">
        <v>7.25</v>
      </c>
      <c r="X5" s="203">
        <v>43.9</v>
      </c>
      <c r="Y5" s="203">
        <v>0</v>
      </c>
      <c r="Z5" s="203">
        <v>60.15</v>
      </c>
      <c r="AA5" s="203">
        <v>20.23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7.33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2.86</v>
      </c>
      <c r="L6" s="203">
        <v>323.98</v>
      </c>
      <c r="M6" s="203">
        <v>13.69</v>
      </c>
      <c r="N6" s="203">
        <v>35.15</v>
      </c>
      <c r="O6" s="203">
        <v>0</v>
      </c>
      <c r="P6" s="203">
        <v>41.46</v>
      </c>
      <c r="Q6" s="203">
        <v>6.49</v>
      </c>
      <c r="R6" s="203">
        <v>12.62</v>
      </c>
      <c r="S6" s="203">
        <v>7.86</v>
      </c>
      <c r="T6" s="203">
        <v>0</v>
      </c>
      <c r="U6" s="203">
        <v>51.92</v>
      </c>
      <c r="V6" s="203">
        <v>6.17</v>
      </c>
      <c r="W6" s="203">
        <v>7.25</v>
      </c>
      <c r="X6" s="203">
        <v>43.9</v>
      </c>
      <c r="Y6" s="203">
        <v>0</v>
      </c>
      <c r="Z6" s="203">
        <v>60.15</v>
      </c>
      <c r="AA6" s="203">
        <v>20.23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7.33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2.86</v>
      </c>
      <c r="L7" s="203">
        <v>323.98</v>
      </c>
      <c r="M7" s="203">
        <v>13.69</v>
      </c>
      <c r="N7" s="203">
        <v>35.15</v>
      </c>
      <c r="O7" s="203">
        <v>0</v>
      </c>
      <c r="P7" s="203">
        <v>41.46</v>
      </c>
      <c r="Q7" s="203">
        <v>6.49</v>
      </c>
      <c r="R7" s="203">
        <v>12.62</v>
      </c>
      <c r="S7" s="203">
        <v>7.86</v>
      </c>
      <c r="T7" s="203">
        <v>0</v>
      </c>
      <c r="U7" s="203">
        <v>51.92</v>
      </c>
      <c r="V7" s="203">
        <v>6.17</v>
      </c>
      <c r="W7" s="203">
        <v>7.25</v>
      </c>
      <c r="X7" s="203">
        <v>43.9</v>
      </c>
      <c r="Y7" s="203">
        <v>0</v>
      </c>
      <c r="Z7" s="203">
        <v>60.15</v>
      </c>
      <c r="AA7" s="203">
        <v>20.86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7.33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2.86</v>
      </c>
      <c r="L8" s="203">
        <v>323.98</v>
      </c>
      <c r="M8" s="203">
        <v>13.69</v>
      </c>
      <c r="N8" s="203">
        <v>35.15</v>
      </c>
      <c r="O8" s="203">
        <v>0</v>
      </c>
      <c r="P8" s="203">
        <v>41.46</v>
      </c>
      <c r="Q8" s="203">
        <v>6.49</v>
      </c>
      <c r="R8" s="203">
        <v>12.62</v>
      </c>
      <c r="S8" s="203">
        <v>7.86</v>
      </c>
      <c r="T8" s="203">
        <v>0</v>
      </c>
      <c r="U8" s="203">
        <v>51.92</v>
      </c>
      <c r="V8" s="203">
        <v>6.17</v>
      </c>
      <c r="W8" s="203">
        <v>7.25</v>
      </c>
      <c r="X8" s="203">
        <v>43.9</v>
      </c>
      <c r="Y8" s="203">
        <v>0</v>
      </c>
      <c r="Z8" s="203">
        <v>60.15</v>
      </c>
      <c r="AA8" s="203">
        <v>20.86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7.33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2.86</v>
      </c>
      <c r="L9" s="203">
        <v>291</v>
      </c>
      <c r="M9" s="203">
        <v>13.69</v>
      </c>
      <c r="N9" s="203">
        <v>35.15</v>
      </c>
      <c r="O9" s="203">
        <v>0</v>
      </c>
      <c r="P9" s="203">
        <v>41.46</v>
      </c>
      <c r="Q9" s="203">
        <v>6.49</v>
      </c>
      <c r="R9" s="203">
        <v>12.62</v>
      </c>
      <c r="S9" s="203">
        <v>7.86</v>
      </c>
      <c r="T9" s="203">
        <v>0</v>
      </c>
      <c r="U9" s="203">
        <v>51.92</v>
      </c>
      <c r="V9" s="203">
        <v>6.17</v>
      </c>
      <c r="W9" s="203">
        <v>7.25</v>
      </c>
      <c r="X9" s="203">
        <v>43.9</v>
      </c>
      <c r="Y9" s="203">
        <v>0</v>
      </c>
      <c r="Z9" s="203">
        <v>60.15</v>
      </c>
      <c r="AA9" s="203">
        <v>20.86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7.33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2.86</v>
      </c>
      <c r="L10" s="203">
        <v>291</v>
      </c>
      <c r="M10" s="203">
        <v>13.69</v>
      </c>
      <c r="N10" s="203">
        <v>35.15</v>
      </c>
      <c r="O10" s="203">
        <v>0</v>
      </c>
      <c r="P10" s="203">
        <v>41.46</v>
      </c>
      <c r="Q10" s="203">
        <v>6.49</v>
      </c>
      <c r="R10" s="203">
        <v>12.62</v>
      </c>
      <c r="S10" s="203">
        <v>7.86</v>
      </c>
      <c r="T10" s="203">
        <v>0</v>
      </c>
      <c r="U10" s="203">
        <v>51.92</v>
      </c>
      <c r="V10" s="203">
        <v>6.17</v>
      </c>
      <c r="W10" s="203">
        <v>7.25</v>
      </c>
      <c r="X10" s="203">
        <v>43.9</v>
      </c>
      <c r="Y10" s="203">
        <v>0</v>
      </c>
      <c r="Z10" s="203">
        <v>60.15</v>
      </c>
      <c r="AA10" s="203">
        <v>20.86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7.33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2.86</v>
      </c>
      <c r="L11" s="203">
        <v>246.38</v>
      </c>
      <c r="M11" s="203">
        <v>13.69</v>
      </c>
      <c r="N11" s="203">
        <v>35.15</v>
      </c>
      <c r="O11" s="203">
        <v>0</v>
      </c>
      <c r="P11" s="203">
        <v>41.46</v>
      </c>
      <c r="Q11" s="203">
        <v>6.49</v>
      </c>
      <c r="R11" s="203">
        <v>13.01</v>
      </c>
      <c r="S11" s="203">
        <v>8.1</v>
      </c>
      <c r="T11" s="203">
        <v>0</v>
      </c>
      <c r="U11" s="203">
        <v>51.92</v>
      </c>
      <c r="V11" s="203">
        <v>6.17</v>
      </c>
      <c r="W11" s="203">
        <v>7.25</v>
      </c>
      <c r="X11" s="203">
        <v>43.9</v>
      </c>
      <c r="Y11" s="203">
        <v>0</v>
      </c>
      <c r="Z11" s="203">
        <v>60.15</v>
      </c>
      <c r="AA11" s="203">
        <v>20.86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7.33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2.86</v>
      </c>
      <c r="L12" s="203">
        <v>246.38</v>
      </c>
      <c r="M12" s="203">
        <v>13.69</v>
      </c>
      <c r="N12" s="203">
        <v>35.15</v>
      </c>
      <c r="O12" s="203">
        <v>0</v>
      </c>
      <c r="P12" s="203">
        <v>41.46</v>
      </c>
      <c r="Q12" s="203">
        <v>6.49</v>
      </c>
      <c r="R12" s="203">
        <v>13.01</v>
      </c>
      <c r="S12" s="203">
        <v>8.1</v>
      </c>
      <c r="T12" s="203">
        <v>0</v>
      </c>
      <c r="U12" s="203">
        <v>51.92</v>
      </c>
      <c r="V12" s="203">
        <v>6.17</v>
      </c>
      <c r="W12" s="203">
        <v>7.25</v>
      </c>
      <c r="X12" s="203">
        <v>43.9</v>
      </c>
      <c r="Y12" s="203">
        <v>0</v>
      </c>
      <c r="Z12" s="203">
        <v>60.15</v>
      </c>
      <c r="AA12" s="203">
        <v>20.23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7.33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2.86</v>
      </c>
      <c r="L13" s="203">
        <v>246.38</v>
      </c>
      <c r="M13" s="203">
        <v>13.69</v>
      </c>
      <c r="N13" s="203">
        <v>35.15</v>
      </c>
      <c r="O13" s="203">
        <v>0</v>
      </c>
      <c r="P13" s="203">
        <v>41.46</v>
      </c>
      <c r="Q13" s="203">
        <v>6.49</v>
      </c>
      <c r="R13" s="203">
        <v>13.01</v>
      </c>
      <c r="S13" s="203">
        <v>8.1</v>
      </c>
      <c r="T13" s="203">
        <v>0</v>
      </c>
      <c r="U13" s="203">
        <v>51.92</v>
      </c>
      <c r="V13" s="203">
        <v>6.17</v>
      </c>
      <c r="W13" s="203">
        <v>8.4600000000000009</v>
      </c>
      <c r="X13" s="203">
        <v>43.9</v>
      </c>
      <c r="Y13" s="203">
        <v>0</v>
      </c>
      <c r="Z13" s="203">
        <v>60.15</v>
      </c>
      <c r="AA13" s="203">
        <v>20.86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7.33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2.86</v>
      </c>
      <c r="L14" s="203">
        <v>246.38</v>
      </c>
      <c r="M14" s="203">
        <v>13.69</v>
      </c>
      <c r="N14" s="203">
        <v>35.15</v>
      </c>
      <c r="O14" s="203">
        <v>0</v>
      </c>
      <c r="P14" s="203">
        <v>41.46</v>
      </c>
      <c r="Q14" s="203">
        <v>6.49</v>
      </c>
      <c r="R14" s="203">
        <v>13.01</v>
      </c>
      <c r="S14" s="203">
        <v>8.1</v>
      </c>
      <c r="T14" s="203">
        <v>0</v>
      </c>
      <c r="U14" s="203">
        <v>51.92</v>
      </c>
      <c r="V14" s="203">
        <v>6.17</v>
      </c>
      <c r="W14" s="203">
        <v>8.4600000000000009</v>
      </c>
      <c r="X14" s="203">
        <v>43.9</v>
      </c>
      <c r="Y14" s="203">
        <v>0</v>
      </c>
      <c r="Z14" s="203">
        <v>60.15</v>
      </c>
      <c r="AA14" s="203">
        <v>14.28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7.33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254</v>
      </c>
      <c r="M15" s="203">
        <v>13.69</v>
      </c>
      <c r="N15" s="203">
        <v>35.15</v>
      </c>
      <c r="O15" s="203">
        <v>0</v>
      </c>
      <c r="P15" s="203">
        <v>41.46</v>
      </c>
      <c r="Q15" s="203">
        <v>6.49</v>
      </c>
      <c r="R15" s="203">
        <v>13.01</v>
      </c>
      <c r="S15" s="203">
        <v>8.1</v>
      </c>
      <c r="T15" s="203">
        <v>0</v>
      </c>
      <c r="U15" s="203">
        <v>51.92</v>
      </c>
      <c r="V15" s="203">
        <v>6.17</v>
      </c>
      <c r="W15" s="203">
        <v>8.4600000000000009</v>
      </c>
      <c r="X15" s="203">
        <v>43.9</v>
      </c>
      <c r="Y15" s="203">
        <v>0</v>
      </c>
      <c r="Z15" s="203">
        <v>60.15</v>
      </c>
      <c r="AA15" s="203">
        <v>14.28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7.33</v>
      </c>
      <c r="AJ15" s="203">
        <v>0</v>
      </c>
      <c r="AK15" s="203">
        <v>53.01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254</v>
      </c>
      <c r="M16" s="203">
        <v>13.69</v>
      </c>
      <c r="N16" s="203">
        <v>35.15</v>
      </c>
      <c r="O16" s="203">
        <v>0</v>
      </c>
      <c r="P16" s="203">
        <v>41.46</v>
      </c>
      <c r="Q16" s="203">
        <v>2</v>
      </c>
      <c r="R16" s="203">
        <v>6.69</v>
      </c>
      <c r="S16" s="203">
        <v>4.17</v>
      </c>
      <c r="T16" s="203">
        <v>0</v>
      </c>
      <c r="U16" s="203">
        <v>51.92</v>
      </c>
      <c r="V16" s="203">
        <v>6.17</v>
      </c>
      <c r="W16" s="203">
        <v>1.94</v>
      </c>
      <c r="X16" s="203">
        <v>43.9</v>
      </c>
      <c r="Y16" s="203">
        <v>0</v>
      </c>
      <c r="Z16" s="203">
        <v>60.15</v>
      </c>
      <c r="AA16" s="203">
        <v>14.28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7.33</v>
      </c>
      <c r="AJ16" s="203">
        <v>0</v>
      </c>
      <c r="AK16" s="203">
        <v>53.01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254</v>
      </c>
      <c r="M17" s="203">
        <v>13.69</v>
      </c>
      <c r="N17" s="203">
        <v>35.15</v>
      </c>
      <c r="O17" s="203">
        <v>0</v>
      </c>
      <c r="P17" s="203">
        <v>41.46</v>
      </c>
      <c r="Q17" s="203">
        <v>2</v>
      </c>
      <c r="R17" s="203">
        <v>6.72</v>
      </c>
      <c r="S17" s="203">
        <v>4.18</v>
      </c>
      <c r="T17" s="203">
        <v>0</v>
      </c>
      <c r="U17" s="203">
        <v>51.92</v>
      </c>
      <c r="V17" s="203">
        <v>6.17</v>
      </c>
      <c r="W17" s="203">
        <v>1.94</v>
      </c>
      <c r="X17" s="203">
        <v>43.9</v>
      </c>
      <c r="Y17" s="203">
        <v>0</v>
      </c>
      <c r="Z17" s="203">
        <v>38.799999999999997</v>
      </c>
      <c r="AA17" s="203">
        <v>14.28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7.33</v>
      </c>
      <c r="AJ17" s="203">
        <v>0</v>
      </c>
      <c r="AK17" s="203">
        <v>53.01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254</v>
      </c>
      <c r="M18" s="203">
        <v>13.69</v>
      </c>
      <c r="N18" s="203">
        <v>35.15</v>
      </c>
      <c r="O18" s="203">
        <v>0</v>
      </c>
      <c r="P18" s="203">
        <v>41.46</v>
      </c>
      <c r="Q18" s="203">
        <v>2</v>
      </c>
      <c r="R18" s="203">
        <v>6.72</v>
      </c>
      <c r="S18" s="203">
        <v>4.18</v>
      </c>
      <c r="T18" s="203">
        <v>0</v>
      </c>
      <c r="U18" s="203">
        <v>51.92</v>
      </c>
      <c r="V18" s="203">
        <v>6.17</v>
      </c>
      <c r="W18" s="203">
        <v>1.94</v>
      </c>
      <c r="X18" s="203">
        <v>43.9</v>
      </c>
      <c r="Y18" s="203">
        <v>0</v>
      </c>
      <c r="Z18" s="203">
        <v>38.799999999999997</v>
      </c>
      <c r="AA18" s="203">
        <v>14.28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7.33</v>
      </c>
      <c r="AJ18" s="203">
        <v>0</v>
      </c>
      <c r="AK18" s="203">
        <v>53.01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254</v>
      </c>
      <c r="M19" s="203">
        <v>13.69</v>
      </c>
      <c r="N19" s="203">
        <v>35.15</v>
      </c>
      <c r="O19" s="203">
        <v>0</v>
      </c>
      <c r="P19" s="203">
        <v>41.46</v>
      </c>
      <c r="Q19" s="203">
        <v>2</v>
      </c>
      <c r="R19" s="203">
        <v>6.72</v>
      </c>
      <c r="S19" s="203">
        <v>4.18</v>
      </c>
      <c r="T19" s="203">
        <v>0</v>
      </c>
      <c r="U19" s="203">
        <v>51.92</v>
      </c>
      <c r="V19" s="203">
        <v>1.94</v>
      </c>
      <c r="W19" s="203">
        <v>1.94</v>
      </c>
      <c r="X19" s="203">
        <v>16.489999999999998</v>
      </c>
      <c r="Y19" s="203">
        <v>0</v>
      </c>
      <c r="Z19" s="203">
        <v>38.799999999999997</v>
      </c>
      <c r="AA19" s="203">
        <v>14.28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7.33</v>
      </c>
      <c r="AJ19" s="203">
        <v>0</v>
      </c>
      <c r="AK19" s="203">
        <v>53.01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254</v>
      </c>
      <c r="M20" s="203">
        <v>13.69</v>
      </c>
      <c r="N20" s="203">
        <v>35.15</v>
      </c>
      <c r="O20" s="203">
        <v>0</v>
      </c>
      <c r="P20" s="203">
        <v>41.46</v>
      </c>
      <c r="Q20" s="203">
        <v>2</v>
      </c>
      <c r="R20" s="203">
        <v>6.72</v>
      </c>
      <c r="S20" s="203">
        <v>4.18</v>
      </c>
      <c r="T20" s="203">
        <v>0</v>
      </c>
      <c r="U20" s="203">
        <v>51.92</v>
      </c>
      <c r="V20" s="203">
        <v>1.94</v>
      </c>
      <c r="W20" s="203">
        <v>1.94</v>
      </c>
      <c r="X20" s="203">
        <v>16.489999999999998</v>
      </c>
      <c r="Y20" s="203">
        <v>0</v>
      </c>
      <c r="Z20" s="203">
        <v>38.799999999999997</v>
      </c>
      <c r="AA20" s="203">
        <v>14.28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7.33</v>
      </c>
      <c r="AJ20" s="203">
        <v>0</v>
      </c>
      <c r="AK20" s="203">
        <v>53.01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254</v>
      </c>
      <c r="M21" s="203">
        <v>13.69</v>
      </c>
      <c r="N21" s="203">
        <v>35.15</v>
      </c>
      <c r="O21" s="203">
        <v>0</v>
      </c>
      <c r="P21" s="203">
        <v>41.46</v>
      </c>
      <c r="Q21" s="203">
        <v>2</v>
      </c>
      <c r="R21" s="203">
        <v>6.36</v>
      </c>
      <c r="S21" s="203">
        <v>4.18</v>
      </c>
      <c r="T21" s="203">
        <v>0</v>
      </c>
      <c r="U21" s="203">
        <v>51.92</v>
      </c>
      <c r="V21" s="203">
        <v>1.94</v>
      </c>
      <c r="W21" s="203">
        <v>1.94</v>
      </c>
      <c r="X21" s="203">
        <v>16.489999999999998</v>
      </c>
      <c r="Y21" s="203">
        <v>0</v>
      </c>
      <c r="Z21" s="203">
        <v>38.799999999999997</v>
      </c>
      <c r="AA21" s="203">
        <v>14.28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7.33</v>
      </c>
      <c r="AJ21" s="203">
        <v>0</v>
      </c>
      <c r="AK21" s="203">
        <v>53.01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254</v>
      </c>
      <c r="M22" s="203">
        <v>13.69</v>
      </c>
      <c r="N22" s="203">
        <v>35.15</v>
      </c>
      <c r="O22" s="203">
        <v>0</v>
      </c>
      <c r="P22" s="203">
        <v>41.46</v>
      </c>
      <c r="Q22" s="203">
        <v>1.94</v>
      </c>
      <c r="R22" s="203">
        <v>4.4000000000000004</v>
      </c>
      <c r="S22" s="203">
        <v>3</v>
      </c>
      <c r="T22" s="203">
        <v>0</v>
      </c>
      <c r="U22" s="203">
        <v>51.92</v>
      </c>
      <c r="V22" s="203">
        <v>1.94</v>
      </c>
      <c r="W22" s="203">
        <v>1.94</v>
      </c>
      <c r="X22" s="203">
        <v>16.489999999999998</v>
      </c>
      <c r="Y22" s="203">
        <v>0</v>
      </c>
      <c r="Z22" s="203">
        <v>38.799999999999997</v>
      </c>
      <c r="AA22" s="203">
        <v>14.28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7.33</v>
      </c>
      <c r="AJ22" s="203">
        <v>0</v>
      </c>
      <c r="AK22" s="203">
        <v>53.01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246.38</v>
      </c>
      <c r="M23" s="203">
        <v>13.69</v>
      </c>
      <c r="N23" s="203">
        <v>35.15</v>
      </c>
      <c r="O23" s="203">
        <v>0</v>
      </c>
      <c r="P23" s="203">
        <v>41.46</v>
      </c>
      <c r="Q23" s="203">
        <v>1.94</v>
      </c>
      <c r="R23" s="203">
        <v>4.4000000000000004</v>
      </c>
      <c r="S23" s="203">
        <v>3</v>
      </c>
      <c r="T23" s="203">
        <v>0</v>
      </c>
      <c r="U23" s="203">
        <v>51.92</v>
      </c>
      <c r="V23" s="203">
        <v>1.94</v>
      </c>
      <c r="W23" s="203">
        <v>1.94</v>
      </c>
      <c r="X23" s="203">
        <v>16.489999999999998</v>
      </c>
      <c r="Y23" s="203">
        <v>0</v>
      </c>
      <c r="Z23" s="203">
        <v>38.799999999999997</v>
      </c>
      <c r="AA23" s="203">
        <v>14.28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7.33</v>
      </c>
      <c r="AJ23" s="203">
        <v>0</v>
      </c>
      <c r="AK23" s="203">
        <v>53.01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246.38</v>
      </c>
      <c r="M24" s="203">
        <v>13.69</v>
      </c>
      <c r="N24" s="203">
        <v>35.15</v>
      </c>
      <c r="O24" s="203">
        <v>0</v>
      </c>
      <c r="P24" s="203">
        <v>41.46</v>
      </c>
      <c r="Q24" s="203">
        <v>1.94</v>
      </c>
      <c r="R24" s="203">
        <v>4.4000000000000004</v>
      </c>
      <c r="S24" s="203">
        <v>3</v>
      </c>
      <c r="T24" s="203">
        <v>0</v>
      </c>
      <c r="U24" s="203">
        <v>51.92</v>
      </c>
      <c r="V24" s="203">
        <v>1.94</v>
      </c>
      <c r="W24" s="203">
        <v>1.94</v>
      </c>
      <c r="X24" s="203">
        <v>16.489999999999998</v>
      </c>
      <c r="Y24" s="203">
        <v>0</v>
      </c>
      <c r="Z24" s="203">
        <v>38.799999999999997</v>
      </c>
      <c r="AA24" s="203">
        <v>14.28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7.33</v>
      </c>
      <c r="AJ24" s="203">
        <v>0</v>
      </c>
      <c r="AK24" s="203">
        <v>53.01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246.38</v>
      </c>
      <c r="M25" s="203">
        <v>13.69</v>
      </c>
      <c r="N25" s="203">
        <v>35.15</v>
      </c>
      <c r="O25" s="203">
        <v>0</v>
      </c>
      <c r="P25" s="203">
        <v>41.46</v>
      </c>
      <c r="Q25" s="203">
        <v>1.94</v>
      </c>
      <c r="R25" s="203">
        <v>4.4000000000000004</v>
      </c>
      <c r="S25" s="203">
        <v>3</v>
      </c>
      <c r="T25" s="203">
        <v>0</v>
      </c>
      <c r="U25" s="203">
        <v>51.92</v>
      </c>
      <c r="V25" s="203">
        <v>1.94</v>
      </c>
      <c r="W25" s="203">
        <v>1.94</v>
      </c>
      <c r="X25" s="203">
        <v>16.489999999999998</v>
      </c>
      <c r="Y25" s="203">
        <v>0</v>
      </c>
      <c r="Z25" s="203">
        <v>38.799999999999997</v>
      </c>
      <c r="AA25" s="203">
        <v>14.28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7.33</v>
      </c>
      <c r="AJ25" s="203">
        <v>0</v>
      </c>
      <c r="AK25" s="203">
        <v>53.01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246.38</v>
      </c>
      <c r="M26" s="203">
        <v>13.69</v>
      </c>
      <c r="N26" s="203">
        <v>35.15</v>
      </c>
      <c r="O26" s="203">
        <v>0</v>
      </c>
      <c r="P26" s="203">
        <v>41.46</v>
      </c>
      <c r="Q26" s="203">
        <v>1.94</v>
      </c>
      <c r="R26" s="203">
        <v>4.4000000000000004</v>
      </c>
      <c r="S26" s="203">
        <v>3</v>
      </c>
      <c r="T26" s="203">
        <v>0</v>
      </c>
      <c r="U26" s="203">
        <v>51.92</v>
      </c>
      <c r="V26" s="203">
        <v>1.94</v>
      </c>
      <c r="W26" s="203">
        <v>1.94</v>
      </c>
      <c r="X26" s="203">
        <v>16.489999999999998</v>
      </c>
      <c r="Y26" s="203">
        <v>0</v>
      </c>
      <c r="Z26" s="203">
        <v>38.799999999999997</v>
      </c>
      <c r="AA26" s="203">
        <v>14.28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7.33</v>
      </c>
      <c r="AJ26" s="203">
        <v>0</v>
      </c>
      <c r="AK26" s="203">
        <v>53.01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2.86</v>
      </c>
      <c r="L27" s="203">
        <v>246.38</v>
      </c>
      <c r="M27" s="203">
        <v>13.69</v>
      </c>
      <c r="N27" s="203">
        <v>35.15</v>
      </c>
      <c r="O27" s="203">
        <v>0</v>
      </c>
      <c r="P27" s="203">
        <v>41.46</v>
      </c>
      <c r="Q27" s="203">
        <v>6.49</v>
      </c>
      <c r="R27" s="203">
        <v>12.16</v>
      </c>
      <c r="S27" s="203">
        <v>7.86</v>
      </c>
      <c r="T27" s="203">
        <v>0</v>
      </c>
      <c r="U27" s="203">
        <v>51.92</v>
      </c>
      <c r="V27" s="203">
        <v>6.17</v>
      </c>
      <c r="W27" s="203">
        <v>8.19</v>
      </c>
      <c r="X27" s="203">
        <v>36.89</v>
      </c>
      <c r="Y27" s="203">
        <v>0</v>
      </c>
      <c r="Z27" s="203">
        <v>60.15</v>
      </c>
      <c r="AA27" s="203">
        <v>20.239999999999998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7.33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5.26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2.86</v>
      </c>
      <c r="L28" s="203">
        <v>246.38</v>
      </c>
      <c r="M28" s="203">
        <v>13.69</v>
      </c>
      <c r="N28" s="203">
        <v>35.15</v>
      </c>
      <c r="O28" s="203">
        <v>0</v>
      </c>
      <c r="P28" s="203">
        <v>41.46</v>
      </c>
      <c r="Q28" s="203">
        <v>6.49</v>
      </c>
      <c r="R28" s="203">
        <v>12.62</v>
      </c>
      <c r="S28" s="203">
        <v>7.86</v>
      </c>
      <c r="T28" s="203">
        <v>0</v>
      </c>
      <c r="U28" s="203">
        <v>51.92</v>
      </c>
      <c r="V28" s="203">
        <v>6.17</v>
      </c>
      <c r="W28" s="203">
        <v>10.36</v>
      </c>
      <c r="X28" s="203">
        <v>41.39</v>
      </c>
      <c r="Y28" s="203">
        <v>0</v>
      </c>
      <c r="Z28" s="203">
        <v>60.15</v>
      </c>
      <c r="AA28" s="203">
        <v>20.239999999999998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7.33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9.35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246.38</v>
      </c>
      <c r="M29" s="203">
        <v>13.69</v>
      </c>
      <c r="N29" s="203">
        <v>35.15</v>
      </c>
      <c r="O29" s="203">
        <v>0</v>
      </c>
      <c r="P29" s="203">
        <v>41.46</v>
      </c>
      <c r="Q29" s="203">
        <v>1.94</v>
      </c>
      <c r="R29" s="203">
        <v>3.88</v>
      </c>
      <c r="S29" s="203">
        <v>2.91</v>
      </c>
      <c r="T29" s="203">
        <v>0</v>
      </c>
      <c r="U29" s="203">
        <v>51.92</v>
      </c>
      <c r="V29" s="203">
        <v>1.94</v>
      </c>
      <c r="W29" s="203">
        <v>1.94</v>
      </c>
      <c r="X29" s="203">
        <v>16.489999999999998</v>
      </c>
      <c r="Y29" s="203">
        <v>0</v>
      </c>
      <c r="Z29" s="203">
        <v>38.799999999999997</v>
      </c>
      <c r="AA29" s="203">
        <v>14.28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7.33</v>
      </c>
      <c r="AJ29" s="203">
        <v>0</v>
      </c>
      <c r="AK29" s="203">
        <v>53.01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246.38</v>
      </c>
      <c r="M30" s="203">
        <v>13.69</v>
      </c>
      <c r="N30" s="203">
        <v>35.15</v>
      </c>
      <c r="O30" s="203">
        <v>0</v>
      </c>
      <c r="P30" s="203">
        <v>41.46</v>
      </c>
      <c r="Q30" s="203">
        <v>1.94</v>
      </c>
      <c r="R30" s="203">
        <v>3.88</v>
      </c>
      <c r="S30" s="203">
        <v>2.91</v>
      </c>
      <c r="T30" s="203">
        <v>0</v>
      </c>
      <c r="U30" s="203">
        <v>51.92</v>
      </c>
      <c r="V30" s="203">
        <v>1.94</v>
      </c>
      <c r="W30" s="203">
        <v>1.94</v>
      </c>
      <c r="X30" s="203">
        <v>16.489999999999998</v>
      </c>
      <c r="Y30" s="203">
        <v>0</v>
      </c>
      <c r="Z30" s="203">
        <v>38.799999999999997</v>
      </c>
      <c r="AA30" s="203">
        <v>14.28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7.33</v>
      </c>
      <c r="AJ30" s="203">
        <v>0</v>
      </c>
      <c r="AK30" s="203">
        <v>53.01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254</v>
      </c>
      <c r="M31" s="203">
        <v>13.69</v>
      </c>
      <c r="N31" s="203">
        <v>35.15</v>
      </c>
      <c r="O31" s="203">
        <v>0</v>
      </c>
      <c r="P31" s="203">
        <v>41.46</v>
      </c>
      <c r="Q31" s="203">
        <v>1.94</v>
      </c>
      <c r="R31" s="203">
        <v>3.88</v>
      </c>
      <c r="S31" s="203">
        <v>2.91</v>
      </c>
      <c r="T31" s="203">
        <v>0</v>
      </c>
      <c r="U31" s="203">
        <v>51.92</v>
      </c>
      <c r="V31" s="203">
        <v>1.94</v>
      </c>
      <c r="W31" s="203">
        <v>1.94</v>
      </c>
      <c r="X31" s="203">
        <v>16.489999999999998</v>
      </c>
      <c r="Y31" s="203">
        <v>0</v>
      </c>
      <c r="Z31" s="203">
        <v>38.799999999999997</v>
      </c>
      <c r="AA31" s="203">
        <v>14.28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254</v>
      </c>
      <c r="M32" s="203">
        <v>13.69</v>
      </c>
      <c r="N32" s="203">
        <v>35.15</v>
      </c>
      <c r="O32" s="203">
        <v>0</v>
      </c>
      <c r="P32" s="203">
        <v>41.46</v>
      </c>
      <c r="Q32" s="203">
        <v>1.94</v>
      </c>
      <c r="R32" s="203">
        <v>3.88</v>
      </c>
      <c r="S32" s="203">
        <v>2.91</v>
      </c>
      <c r="T32" s="203">
        <v>0</v>
      </c>
      <c r="U32" s="203">
        <v>51.92</v>
      </c>
      <c r="V32" s="203">
        <v>1.94</v>
      </c>
      <c r="W32" s="203">
        <v>1.94</v>
      </c>
      <c r="X32" s="203">
        <v>16.489999999999998</v>
      </c>
      <c r="Y32" s="203">
        <v>0</v>
      </c>
      <c r="Z32" s="203">
        <v>38.799999999999997</v>
      </c>
      <c r="AA32" s="203">
        <v>14.28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13.69</v>
      </c>
      <c r="N33" s="203">
        <v>35.15</v>
      </c>
      <c r="O33" s="203">
        <v>0</v>
      </c>
      <c r="P33" s="203">
        <v>41.46</v>
      </c>
      <c r="Q33" s="203">
        <v>1.94</v>
      </c>
      <c r="R33" s="203">
        <v>3.88</v>
      </c>
      <c r="S33" s="203">
        <v>2.91</v>
      </c>
      <c r="T33" s="203">
        <v>0</v>
      </c>
      <c r="U33" s="203">
        <v>51.92</v>
      </c>
      <c r="V33" s="203">
        <v>1.94</v>
      </c>
      <c r="W33" s="203">
        <v>1.94</v>
      </c>
      <c r="X33" s="203">
        <v>16.489999999999998</v>
      </c>
      <c r="Y33" s="203">
        <v>0</v>
      </c>
      <c r="Z33" s="203">
        <v>38.799999999999997</v>
      </c>
      <c r="AA33" s="203">
        <v>14.28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13.69</v>
      </c>
      <c r="N34" s="203">
        <v>35.15</v>
      </c>
      <c r="O34" s="203">
        <v>0</v>
      </c>
      <c r="P34" s="203">
        <v>41.46</v>
      </c>
      <c r="Q34" s="203">
        <v>1.94</v>
      </c>
      <c r="R34" s="203">
        <v>3.88</v>
      </c>
      <c r="S34" s="203">
        <v>2.91</v>
      </c>
      <c r="T34" s="203">
        <v>0</v>
      </c>
      <c r="U34" s="203">
        <v>51.92</v>
      </c>
      <c r="V34" s="203">
        <v>1.94</v>
      </c>
      <c r="W34" s="203">
        <v>1.94</v>
      </c>
      <c r="X34" s="203">
        <v>16.489999999999998</v>
      </c>
      <c r="Y34" s="203">
        <v>0</v>
      </c>
      <c r="Z34" s="203">
        <v>39.090000000000003</v>
      </c>
      <c r="AA34" s="203">
        <v>14.28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1.33</v>
      </c>
      <c r="L35" s="203">
        <v>254</v>
      </c>
      <c r="M35" s="203">
        <v>13.69</v>
      </c>
      <c r="N35" s="203">
        <v>35.15</v>
      </c>
      <c r="O35" s="203">
        <v>0</v>
      </c>
      <c r="P35" s="203">
        <v>41.46</v>
      </c>
      <c r="Q35" s="203">
        <v>1.94</v>
      </c>
      <c r="R35" s="203">
        <v>3.88</v>
      </c>
      <c r="S35" s="203">
        <v>2.91</v>
      </c>
      <c r="T35" s="203">
        <v>0</v>
      </c>
      <c r="U35" s="203">
        <v>51.92</v>
      </c>
      <c r="V35" s="203">
        <v>1.94</v>
      </c>
      <c r="W35" s="203">
        <v>1.94</v>
      </c>
      <c r="X35" s="203">
        <v>16.489999999999998</v>
      </c>
      <c r="Y35" s="203">
        <v>0</v>
      </c>
      <c r="Z35" s="203">
        <v>38.799999999999997</v>
      </c>
      <c r="AA35" s="203">
        <v>14.28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7</v>
      </c>
      <c r="AJ35" s="203">
        <v>0</v>
      </c>
      <c r="AK35" s="203">
        <v>55.29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1.33</v>
      </c>
      <c r="L36" s="203">
        <v>254</v>
      </c>
      <c r="M36" s="203">
        <v>13.69</v>
      </c>
      <c r="N36" s="203">
        <v>35.15</v>
      </c>
      <c r="O36" s="203">
        <v>0</v>
      </c>
      <c r="P36" s="203">
        <v>41.46</v>
      </c>
      <c r="Q36" s="203">
        <v>1.94</v>
      </c>
      <c r="R36" s="203">
        <v>3.88</v>
      </c>
      <c r="S36" s="203">
        <v>2.91</v>
      </c>
      <c r="T36" s="203">
        <v>0</v>
      </c>
      <c r="U36" s="203">
        <v>51.92</v>
      </c>
      <c r="V36" s="203">
        <v>1.94</v>
      </c>
      <c r="W36" s="203">
        <v>1.94</v>
      </c>
      <c r="X36" s="203">
        <v>16.489999999999998</v>
      </c>
      <c r="Y36" s="203">
        <v>0</v>
      </c>
      <c r="Z36" s="203">
        <v>38.799999999999997</v>
      </c>
      <c r="AA36" s="203">
        <v>14.28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7</v>
      </c>
      <c r="AJ36" s="203">
        <v>0</v>
      </c>
      <c r="AK36" s="203">
        <v>55.29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1.33</v>
      </c>
      <c r="L37" s="203">
        <v>254</v>
      </c>
      <c r="M37" s="203">
        <v>13.69</v>
      </c>
      <c r="N37" s="203">
        <v>35.15</v>
      </c>
      <c r="O37" s="203">
        <v>0</v>
      </c>
      <c r="P37" s="203">
        <v>41.46</v>
      </c>
      <c r="Q37" s="203">
        <v>2</v>
      </c>
      <c r="R37" s="203">
        <v>3.88</v>
      </c>
      <c r="S37" s="203">
        <v>2.91</v>
      </c>
      <c r="T37" s="203">
        <v>0</v>
      </c>
      <c r="U37" s="203">
        <v>51.92</v>
      </c>
      <c r="V37" s="203">
        <v>1.94</v>
      </c>
      <c r="W37" s="203">
        <v>1.94</v>
      </c>
      <c r="X37" s="203">
        <v>16.489999999999998</v>
      </c>
      <c r="Y37" s="203">
        <v>0</v>
      </c>
      <c r="Z37" s="203">
        <v>39.49</v>
      </c>
      <c r="AA37" s="203">
        <v>14.28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7</v>
      </c>
      <c r="AJ37" s="203">
        <v>0</v>
      </c>
      <c r="AK37" s="203">
        <v>55.29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1.33</v>
      </c>
      <c r="L38" s="203">
        <v>254</v>
      </c>
      <c r="M38" s="203">
        <v>13.69</v>
      </c>
      <c r="N38" s="203">
        <v>35.15</v>
      </c>
      <c r="O38" s="203">
        <v>0</v>
      </c>
      <c r="P38" s="203">
        <v>41.46</v>
      </c>
      <c r="Q38" s="203">
        <v>2</v>
      </c>
      <c r="R38" s="203">
        <v>3.88</v>
      </c>
      <c r="S38" s="203">
        <v>2.91</v>
      </c>
      <c r="T38" s="203">
        <v>0</v>
      </c>
      <c r="U38" s="203">
        <v>51.92</v>
      </c>
      <c r="V38" s="203">
        <v>1.94</v>
      </c>
      <c r="W38" s="203">
        <v>1.94</v>
      </c>
      <c r="X38" s="203">
        <v>16.489999999999998</v>
      </c>
      <c r="Y38" s="203">
        <v>0</v>
      </c>
      <c r="Z38" s="203">
        <v>39.49</v>
      </c>
      <c r="AA38" s="203">
        <v>14.28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7</v>
      </c>
      <c r="AJ38" s="203">
        <v>0</v>
      </c>
      <c r="AK38" s="203">
        <v>55.29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1.33</v>
      </c>
      <c r="L39" s="203">
        <v>254</v>
      </c>
      <c r="M39" s="203">
        <v>13.69</v>
      </c>
      <c r="N39" s="203">
        <v>35.15</v>
      </c>
      <c r="O39" s="203">
        <v>0</v>
      </c>
      <c r="P39" s="203">
        <v>41.46</v>
      </c>
      <c r="Q39" s="203">
        <v>2</v>
      </c>
      <c r="R39" s="203">
        <v>3.88</v>
      </c>
      <c r="S39" s="203">
        <v>2.91</v>
      </c>
      <c r="T39" s="203">
        <v>0</v>
      </c>
      <c r="U39" s="203">
        <v>51.92</v>
      </c>
      <c r="V39" s="203">
        <v>1.94</v>
      </c>
      <c r="W39" s="203">
        <v>1.94</v>
      </c>
      <c r="X39" s="203">
        <v>16.489999999999998</v>
      </c>
      <c r="Y39" s="203">
        <v>0</v>
      </c>
      <c r="Z39" s="203">
        <v>39.49</v>
      </c>
      <c r="AA39" s="203">
        <v>14.28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7</v>
      </c>
      <c r="AJ39" s="203">
        <v>0</v>
      </c>
      <c r="AK39" s="203">
        <v>55.29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1.33</v>
      </c>
      <c r="L40" s="203">
        <v>254</v>
      </c>
      <c r="M40" s="203">
        <v>13.69</v>
      </c>
      <c r="N40" s="203">
        <v>35.15</v>
      </c>
      <c r="O40" s="203">
        <v>0</v>
      </c>
      <c r="P40" s="203">
        <v>41.46</v>
      </c>
      <c r="Q40" s="203">
        <v>2</v>
      </c>
      <c r="R40" s="203">
        <v>3.88</v>
      </c>
      <c r="S40" s="203">
        <v>2.91</v>
      </c>
      <c r="T40" s="203">
        <v>0</v>
      </c>
      <c r="U40" s="203">
        <v>51.92</v>
      </c>
      <c r="V40" s="203">
        <v>1.94</v>
      </c>
      <c r="W40" s="203">
        <v>1.94</v>
      </c>
      <c r="X40" s="203">
        <v>16.489999999999998</v>
      </c>
      <c r="Y40" s="203">
        <v>0</v>
      </c>
      <c r="Z40" s="203">
        <v>39.49</v>
      </c>
      <c r="AA40" s="203">
        <v>14.28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7</v>
      </c>
      <c r="AJ40" s="203">
        <v>0</v>
      </c>
      <c r="AK40" s="203">
        <v>55.29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1.33</v>
      </c>
      <c r="L41" s="203">
        <v>254</v>
      </c>
      <c r="M41" s="203">
        <v>13.69</v>
      </c>
      <c r="N41" s="203">
        <v>35.15</v>
      </c>
      <c r="O41" s="203">
        <v>0</v>
      </c>
      <c r="P41" s="203">
        <v>41.46</v>
      </c>
      <c r="Q41" s="203">
        <v>2</v>
      </c>
      <c r="R41" s="203">
        <v>3.88</v>
      </c>
      <c r="S41" s="203">
        <v>2.91</v>
      </c>
      <c r="T41" s="203">
        <v>0</v>
      </c>
      <c r="U41" s="203">
        <v>51.92</v>
      </c>
      <c r="V41" s="203">
        <v>1.94</v>
      </c>
      <c r="W41" s="203">
        <v>1.94</v>
      </c>
      <c r="X41" s="203">
        <v>16.489999999999998</v>
      </c>
      <c r="Y41" s="203">
        <v>0</v>
      </c>
      <c r="Z41" s="203">
        <v>38.799999999999997</v>
      </c>
      <c r="AA41" s="203">
        <v>14.28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7</v>
      </c>
      <c r="AJ41" s="203">
        <v>0</v>
      </c>
      <c r="AK41" s="203">
        <v>55.29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1.33</v>
      </c>
      <c r="L42" s="203">
        <v>254</v>
      </c>
      <c r="M42" s="203">
        <v>13.69</v>
      </c>
      <c r="N42" s="203">
        <v>35.15</v>
      </c>
      <c r="O42" s="203">
        <v>0</v>
      </c>
      <c r="P42" s="203">
        <v>41.46</v>
      </c>
      <c r="Q42" s="203">
        <v>2</v>
      </c>
      <c r="R42" s="203">
        <v>3.88</v>
      </c>
      <c r="S42" s="203">
        <v>2.91</v>
      </c>
      <c r="T42" s="203">
        <v>0</v>
      </c>
      <c r="U42" s="203">
        <v>51.92</v>
      </c>
      <c r="V42" s="203">
        <v>1.94</v>
      </c>
      <c r="W42" s="203">
        <v>1.94</v>
      </c>
      <c r="X42" s="203">
        <v>16.489999999999998</v>
      </c>
      <c r="Y42" s="203">
        <v>0</v>
      </c>
      <c r="Z42" s="203">
        <v>38.799999999999997</v>
      </c>
      <c r="AA42" s="203">
        <v>14.28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7</v>
      </c>
      <c r="AJ42" s="203">
        <v>0</v>
      </c>
      <c r="AK42" s="203">
        <v>55.29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1.33</v>
      </c>
      <c r="L43" s="203">
        <v>254</v>
      </c>
      <c r="M43" s="203">
        <v>13.69</v>
      </c>
      <c r="N43" s="203">
        <v>35.15</v>
      </c>
      <c r="O43" s="203">
        <v>0</v>
      </c>
      <c r="P43" s="203">
        <v>41.46</v>
      </c>
      <c r="Q43" s="203">
        <v>6.49</v>
      </c>
      <c r="R43" s="203">
        <v>12.62</v>
      </c>
      <c r="S43" s="203">
        <v>7.85</v>
      </c>
      <c r="T43" s="203">
        <v>0</v>
      </c>
      <c r="U43" s="203">
        <v>51.92</v>
      </c>
      <c r="V43" s="203">
        <v>6.17</v>
      </c>
      <c r="W43" s="203">
        <v>10.36</v>
      </c>
      <c r="X43" s="203">
        <v>43.9</v>
      </c>
      <c r="Y43" s="203">
        <v>0</v>
      </c>
      <c r="Z43" s="203">
        <v>38.799999999999997</v>
      </c>
      <c r="AA43" s="203">
        <v>14.28</v>
      </c>
      <c r="AB43" s="203">
        <v>0</v>
      </c>
      <c r="AC43" s="203">
        <v>8.08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5.8</v>
      </c>
      <c r="AJ43" s="203">
        <v>0</v>
      </c>
      <c r="AK43" s="203">
        <v>55.29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1.33</v>
      </c>
      <c r="L44" s="203">
        <v>254</v>
      </c>
      <c r="M44" s="203">
        <v>13.69</v>
      </c>
      <c r="N44" s="203">
        <v>35.15</v>
      </c>
      <c r="O44" s="203">
        <v>0</v>
      </c>
      <c r="P44" s="203">
        <v>41.46</v>
      </c>
      <c r="Q44" s="203">
        <v>6.49</v>
      </c>
      <c r="R44" s="203">
        <v>12.62</v>
      </c>
      <c r="S44" s="203">
        <v>7.85</v>
      </c>
      <c r="T44" s="203">
        <v>0</v>
      </c>
      <c r="U44" s="203">
        <v>51.92</v>
      </c>
      <c r="V44" s="203">
        <v>6.17</v>
      </c>
      <c r="W44" s="203">
        <v>10.36</v>
      </c>
      <c r="X44" s="203">
        <v>43.9</v>
      </c>
      <c r="Y44" s="203">
        <v>0</v>
      </c>
      <c r="Z44" s="203">
        <v>38.799999999999997</v>
      </c>
      <c r="AA44" s="203">
        <v>14.28</v>
      </c>
      <c r="AB44" s="203">
        <v>0</v>
      </c>
      <c r="AC44" s="203">
        <v>8.08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6.1</v>
      </c>
      <c r="AJ44" s="203">
        <v>0</v>
      </c>
      <c r="AK44" s="203">
        <v>55.29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2.91</v>
      </c>
      <c r="L45" s="203">
        <v>254</v>
      </c>
      <c r="M45" s="203">
        <v>13.69</v>
      </c>
      <c r="N45" s="203">
        <v>35.15</v>
      </c>
      <c r="O45" s="203">
        <v>0</v>
      </c>
      <c r="P45" s="203">
        <v>41.46</v>
      </c>
      <c r="Q45" s="203">
        <v>6.49</v>
      </c>
      <c r="R45" s="203">
        <v>13.01</v>
      </c>
      <c r="S45" s="203">
        <v>7.85</v>
      </c>
      <c r="T45" s="203">
        <v>0</v>
      </c>
      <c r="U45" s="203">
        <v>51.92</v>
      </c>
      <c r="V45" s="203">
        <v>6.17</v>
      </c>
      <c r="W45" s="203">
        <v>10.36</v>
      </c>
      <c r="X45" s="203">
        <v>43.9</v>
      </c>
      <c r="Y45" s="203">
        <v>0</v>
      </c>
      <c r="Z45" s="203">
        <v>60.15</v>
      </c>
      <c r="AA45" s="203">
        <v>20.86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7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2.91</v>
      </c>
      <c r="L46" s="203">
        <v>254</v>
      </c>
      <c r="M46" s="203">
        <v>13.69</v>
      </c>
      <c r="N46" s="203">
        <v>35.15</v>
      </c>
      <c r="O46" s="203">
        <v>0</v>
      </c>
      <c r="P46" s="203">
        <v>41.46</v>
      </c>
      <c r="Q46" s="203">
        <v>6.49</v>
      </c>
      <c r="R46" s="203">
        <v>13.01</v>
      </c>
      <c r="S46" s="203">
        <v>7.85</v>
      </c>
      <c r="T46" s="203">
        <v>0</v>
      </c>
      <c r="U46" s="203">
        <v>51.92</v>
      </c>
      <c r="V46" s="203">
        <v>6.17</v>
      </c>
      <c r="W46" s="203">
        <v>10.36</v>
      </c>
      <c r="X46" s="203">
        <v>43.9</v>
      </c>
      <c r="Y46" s="203">
        <v>0</v>
      </c>
      <c r="Z46" s="203">
        <v>60.15</v>
      </c>
      <c r="AA46" s="203">
        <v>20.86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7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254</v>
      </c>
      <c r="M47" s="203">
        <v>13.69</v>
      </c>
      <c r="N47" s="203">
        <v>35.15</v>
      </c>
      <c r="O47" s="203">
        <v>0</v>
      </c>
      <c r="P47" s="203">
        <v>41.46</v>
      </c>
      <c r="Q47" s="203">
        <v>6.49</v>
      </c>
      <c r="R47" s="203">
        <v>12.62</v>
      </c>
      <c r="S47" s="203">
        <v>7.85</v>
      </c>
      <c r="T47" s="203">
        <v>0</v>
      </c>
      <c r="U47" s="203">
        <v>51.92</v>
      </c>
      <c r="V47" s="203">
        <v>6.17</v>
      </c>
      <c r="W47" s="203">
        <v>10.36</v>
      </c>
      <c r="X47" s="203">
        <v>43.9</v>
      </c>
      <c r="Y47" s="203">
        <v>0</v>
      </c>
      <c r="Z47" s="203">
        <v>60.15</v>
      </c>
      <c r="AA47" s="203">
        <v>20.86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7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254</v>
      </c>
      <c r="M48" s="203">
        <v>13.69</v>
      </c>
      <c r="N48" s="203">
        <v>35.15</v>
      </c>
      <c r="O48" s="203">
        <v>0</v>
      </c>
      <c r="P48" s="203">
        <v>41.46</v>
      </c>
      <c r="Q48" s="203">
        <v>6.49</v>
      </c>
      <c r="R48" s="203">
        <v>12.62</v>
      </c>
      <c r="S48" s="203">
        <v>7.85</v>
      </c>
      <c r="T48" s="203">
        <v>0</v>
      </c>
      <c r="U48" s="203">
        <v>51.92</v>
      </c>
      <c r="V48" s="203">
        <v>6.17</v>
      </c>
      <c r="W48" s="203">
        <v>10.36</v>
      </c>
      <c r="X48" s="203">
        <v>43.9</v>
      </c>
      <c r="Y48" s="203">
        <v>0</v>
      </c>
      <c r="Z48" s="203">
        <v>60.15</v>
      </c>
      <c r="AA48" s="203">
        <v>20.86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7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246.38</v>
      </c>
      <c r="M49" s="203">
        <v>13.69</v>
      </c>
      <c r="N49" s="203">
        <v>35.15</v>
      </c>
      <c r="O49" s="203">
        <v>0</v>
      </c>
      <c r="P49" s="203">
        <v>41.46</v>
      </c>
      <c r="Q49" s="203">
        <v>6.49</v>
      </c>
      <c r="R49" s="203">
        <v>12.62</v>
      </c>
      <c r="S49" s="203">
        <v>7.85</v>
      </c>
      <c r="T49" s="203">
        <v>0</v>
      </c>
      <c r="U49" s="203">
        <v>51.92</v>
      </c>
      <c r="V49" s="203">
        <v>6.17</v>
      </c>
      <c r="W49" s="203">
        <v>10.36</v>
      </c>
      <c r="X49" s="203">
        <v>43.9</v>
      </c>
      <c r="Y49" s="203">
        <v>0</v>
      </c>
      <c r="Z49" s="203">
        <v>60.15</v>
      </c>
      <c r="AA49" s="203">
        <v>20.86</v>
      </c>
      <c r="AB49" s="203">
        <v>0</v>
      </c>
      <c r="AC49" s="203">
        <v>7.85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7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246.38</v>
      </c>
      <c r="M50" s="203">
        <v>13.69</v>
      </c>
      <c r="N50" s="203">
        <v>35.15</v>
      </c>
      <c r="O50" s="203">
        <v>0</v>
      </c>
      <c r="P50" s="203">
        <v>41.46</v>
      </c>
      <c r="Q50" s="203">
        <v>6.49</v>
      </c>
      <c r="R50" s="203">
        <v>12.62</v>
      </c>
      <c r="S50" s="203">
        <v>7.85</v>
      </c>
      <c r="T50" s="203">
        <v>0</v>
      </c>
      <c r="U50" s="203">
        <v>51.92</v>
      </c>
      <c r="V50" s="203">
        <v>6.17</v>
      </c>
      <c r="W50" s="203">
        <v>10.36</v>
      </c>
      <c r="X50" s="203">
        <v>43.9</v>
      </c>
      <c r="Y50" s="203">
        <v>0</v>
      </c>
      <c r="Z50" s="203">
        <v>60.15</v>
      </c>
      <c r="AA50" s="203">
        <v>20.86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7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2.86</v>
      </c>
      <c r="L51" s="203">
        <v>246.38</v>
      </c>
      <c r="M51" s="203">
        <v>13.69</v>
      </c>
      <c r="N51" s="203">
        <v>35.15</v>
      </c>
      <c r="O51" s="203">
        <v>0</v>
      </c>
      <c r="P51" s="203">
        <v>41.46</v>
      </c>
      <c r="Q51" s="203">
        <v>6.49</v>
      </c>
      <c r="R51" s="203">
        <v>12.67</v>
      </c>
      <c r="S51" s="203">
        <v>7.85</v>
      </c>
      <c r="T51" s="203">
        <v>0</v>
      </c>
      <c r="U51" s="203">
        <v>51.92</v>
      </c>
      <c r="V51" s="203">
        <v>6.17</v>
      </c>
      <c r="W51" s="203">
        <v>10.36</v>
      </c>
      <c r="X51" s="203">
        <v>43.9</v>
      </c>
      <c r="Y51" s="203">
        <v>0</v>
      </c>
      <c r="Z51" s="203">
        <v>60.15</v>
      </c>
      <c r="AA51" s="203">
        <v>20.86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7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2.86</v>
      </c>
      <c r="L52" s="203">
        <v>246.38</v>
      </c>
      <c r="M52" s="203">
        <v>13.69</v>
      </c>
      <c r="N52" s="203">
        <v>35.15</v>
      </c>
      <c r="O52" s="203">
        <v>0</v>
      </c>
      <c r="P52" s="203">
        <v>41.46</v>
      </c>
      <c r="Q52" s="203">
        <v>6.49</v>
      </c>
      <c r="R52" s="203">
        <v>12.67</v>
      </c>
      <c r="S52" s="203">
        <v>7.85</v>
      </c>
      <c r="T52" s="203">
        <v>0</v>
      </c>
      <c r="U52" s="203">
        <v>51.92</v>
      </c>
      <c r="V52" s="203">
        <v>6.17</v>
      </c>
      <c r="W52" s="203">
        <v>10.36</v>
      </c>
      <c r="X52" s="203">
        <v>43.9</v>
      </c>
      <c r="Y52" s="203">
        <v>0</v>
      </c>
      <c r="Z52" s="203">
        <v>60.15</v>
      </c>
      <c r="AA52" s="203">
        <v>20.86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7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2.88</v>
      </c>
      <c r="L53" s="203">
        <v>254</v>
      </c>
      <c r="M53" s="203">
        <v>13.69</v>
      </c>
      <c r="N53" s="203">
        <v>35.15</v>
      </c>
      <c r="O53" s="203">
        <v>0</v>
      </c>
      <c r="P53" s="203">
        <v>41.46</v>
      </c>
      <c r="Q53" s="203">
        <v>6.49</v>
      </c>
      <c r="R53" s="203">
        <v>12.67</v>
      </c>
      <c r="S53" s="203">
        <v>7.85</v>
      </c>
      <c r="T53" s="203">
        <v>0</v>
      </c>
      <c r="U53" s="203">
        <v>51.92</v>
      </c>
      <c r="V53" s="203">
        <v>6.17</v>
      </c>
      <c r="W53" s="203">
        <v>10.36</v>
      </c>
      <c r="X53" s="203">
        <v>43.9</v>
      </c>
      <c r="Y53" s="203">
        <v>0</v>
      </c>
      <c r="Z53" s="203">
        <v>60.15</v>
      </c>
      <c r="AA53" s="203">
        <v>20.86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7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2.88</v>
      </c>
      <c r="L54" s="203">
        <v>254</v>
      </c>
      <c r="M54" s="203">
        <v>13.69</v>
      </c>
      <c r="N54" s="203">
        <v>35.15</v>
      </c>
      <c r="O54" s="203">
        <v>0</v>
      </c>
      <c r="P54" s="203">
        <v>41.46</v>
      </c>
      <c r="Q54" s="203">
        <v>6.49</v>
      </c>
      <c r="R54" s="203">
        <v>12.62</v>
      </c>
      <c r="S54" s="203">
        <v>8.1</v>
      </c>
      <c r="T54" s="203">
        <v>0</v>
      </c>
      <c r="U54" s="203">
        <v>51.92</v>
      </c>
      <c r="V54" s="203">
        <v>6.17</v>
      </c>
      <c r="W54" s="203">
        <v>10.36</v>
      </c>
      <c r="X54" s="203">
        <v>43.9</v>
      </c>
      <c r="Y54" s="203">
        <v>0</v>
      </c>
      <c r="Z54" s="203">
        <v>60.15</v>
      </c>
      <c r="AA54" s="203">
        <v>20.86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7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254</v>
      </c>
      <c r="M55" s="203">
        <v>13.69</v>
      </c>
      <c r="N55" s="203">
        <v>35.15</v>
      </c>
      <c r="O55" s="203">
        <v>0</v>
      </c>
      <c r="P55" s="203">
        <v>41.46</v>
      </c>
      <c r="Q55" s="203">
        <v>6.49</v>
      </c>
      <c r="R55" s="203">
        <v>12.61</v>
      </c>
      <c r="S55" s="203">
        <v>8.1</v>
      </c>
      <c r="T55" s="203">
        <v>0</v>
      </c>
      <c r="U55" s="203">
        <v>51.92</v>
      </c>
      <c r="V55" s="203">
        <v>6.17</v>
      </c>
      <c r="W55" s="203">
        <v>10.36</v>
      </c>
      <c r="X55" s="203">
        <v>43.9</v>
      </c>
      <c r="Y55" s="203">
        <v>0</v>
      </c>
      <c r="Z55" s="203">
        <v>60.15</v>
      </c>
      <c r="AA55" s="203">
        <v>20.86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7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254</v>
      </c>
      <c r="M56" s="203">
        <v>13.69</v>
      </c>
      <c r="N56" s="203">
        <v>35.15</v>
      </c>
      <c r="O56" s="203">
        <v>0</v>
      </c>
      <c r="P56" s="203">
        <v>41.46</v>
      </c>
      <c r="Q56" s="203">
        <v>6.49</v>
      </c>
      <c r="R56" s="203">
        <v>12.61</v>
      </c>
      <c r="S56" s="203">
        <v>8.1</v>
      </c>
      <c r="T56" s="203">
        <v>0</v>
      </c>
      <c r="U56" s="203">
        <v>51.92</v>
      </c>
      <c r="V56" s="203">
        <v>6.17</v>
      </c>
      <c r="W56" s="203">
        <v>10.36</v>
      </c>
      <c r="X56" s="203">
        <v>43.9</v>
      </c>
      <c r="Y56" s="203">
        <v>0</v>
      </c>
      <c r="Z56" s="203">
        <v>60.15</v>
      </c>
      <c r="AA56" s="203">
        <v>20.86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7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254</v>
      </c>
      <c r="M57" s="203">
        <v>13.69</v>
      </c>
      <c r="N57" s="203">
        <v>35.15</v>
      </c>
      <c r="O57" s="203">
        <v>0</v>
      </c>
      <c r="P57" s="203">
        <v>41.46</v>
      </c>
      <c r="Q57" s="203">
        <v>6.49</v>
      </c>
      <c r="R57" s="203">
        <v>12.61</v>
      </c>
      <c r="S57" s="203">
        <v>8.1</v>
      </c>
      <c r="T57" s="203">
        <v>0</v>
      </c>
      <c r="U57" s="203">
        <v>51.92</v>
      </c>
      <c r="V57" s="203">
        <v>6.17</v>
      </c>
      <c r="W57" s="203">
        <v>10.36</v>
      </c>
      <c r="X57" s="203">
        <v>43.9</v>
      </c>
      <c r="Y57" s="203">
        <v>0</v>
      </c>
      <c r="Z57" s="203">
        <v>60.15</v>
      </c>
      <c r="AA57" s="203">
        <v>20.86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7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254</v>
      </c>
      <c r="M58" s="203">
        <v>13.69</v>
      </c>
      <c r="N58" s="203">
        <v>35.15</v>
      </c>
      <c r="O58" s="203">
        <v>0</v>
      </c>
      <c r="P58" s="203">
        <v>41.46</v>
      </c>
      <c r="Q58" s="203">
        <v>6.49</v>
      </c>
      <c r="R58" s="203">
        <v>12.61</v>
      </c>
      <c r="S58" s="203">
        <v>8.1</v>
      </c>
      <c r="T58" s="203">
        <v>0</v>
      </c>
      <c r="U58" s="203">
        <v>51.92</v>
      </c>
      <c r="V58" s="203">
        <v>6.17</v>
      </c>
      <c r="W58" s="203">
        <v>10.36</v>
      </c>
      <c r="X58" s="203">
        <v>43.9</v>
      </c>
      <c r="Y58" s="203">
        <v>0</v>
      </c>
      <c r="Z58" s="203">
        <v>60.15</v>
      </c>
      <c r="AA58" s="203">
        <v>20.86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7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294.88</v>
      </c>
      <c r="M59" s="203">
        <v>13.69</v>
      </c>
      <c r="N59" s="203">
        <v>35.15</v>
      </c>
      <c r="O59" s="203">
        <v>0</v>
      </c>
      <c r="P59" s="203">
        <v>41.46</v>
      </c>
      <c r="Q59" s="203">
        <v>6.49</v>
      </c>
      <c r="R59" s="203">
        <v>12.61</v>
      </c>
      <c r="S59" s="203">
        <v>8.1</v>
      </c>
      <c r="T59" s="203">
        <v>0</v>
      </c>
      <c r="U59" s="203">
        <v>51.92</v>
      </c>
      <c r="V59" s="203">
        <v>6.17</v>
      </c>
      <c r="W59" s="203">
        <v>10.36</v>
      </c>
      <c r="X59" s="203">
        <v>43.9</v>
      </c>
      <c r="Y59" s="203">
        <v>0</v>
      </c>
      <c r="Z59" s="203">
        <v>60.15</v>
      </c>
      <c r="AA59" s="203">
        <v>20.86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7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343.38</v>
      </c>
      <c r="M60" s="203">
        <v>13.69</v>
      </c>
      <c r="N60" s="203">
        <v>35.15</v>
      </c>
      <c r="O60" s="203">
        <v>0</v>
      </c>
      <c r="P60" s="203">
        <v>41.46</v>
      </c>
      <c r="Q60" s="203">
        <v>6.49</v>
      </c>
      <c r="R60" s="203">
        <v>12.61</v>
      </c>
      <c r="S60" s="203">
        <v>8.1</v>
      </c>
      <c r="T60" s="203">
        <v>0</v>
      </c>
      <c r="U60" s="203">
        <v>51.92</v>
      </c>
      <c r="V60" s="203">
        <v>6.17</v>
      </c>
      <c r="W60" s="203">
        <v>10.36</v>
      </c>
      <c r="X60" s="203">
        <v>43.9</v>
      </c>
      <c r="Y60" s="203">
        <v>0</v>
      </c>
      <c r="Z60" s="203">
        <v>60.15</v>
      </c>
      <c r="AA60" s="203">
        <v>20.86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7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391.88</v>
      </c>
      <c r="M61" s="203">
        <v>13.69</v>
      </c>
      <c r="N61" s="203">
        <v>35.15</v>
      </c>
      <c r="O61" s="203">
        <v>0</v>
      </c>
      <c r="P61" s="203">
        <v>41.46</v>
      </c>
      <c r="Q61" s="203">
        <v>6.49</v>
      </c>
      <c r="R61" s="203">
        <v>12.61</v>
      </c>
      <c r="S61" s="203">
        <v>8.1</v>
      </c>
      <c r="T61" s="203">
        <v>0</v>
      </c>
      <c r="U61" s="203">
        <v>51.92</v>
      </c>
      <c r="V61" s="203">
        <v>6.17</v>
      </c>
      <c r="W61" s="203">
        <v>10.36</v>
      </c>
      <c r="X61" s="203">
        <v>43.9</v>
      </c>
      <c r="Y61" s="203">
        <v>0</v>
      </c>
      <c r="Z61" s="203">
        <v>60.15</v>
      </c>
      <c r="AA61" s="203">
        <v>20.86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7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391.88</v>
      </c>
      <c r="M62" s="203">
        <v>13.69</v>
      </c>
      <c r="N62" s="203">
        <v>35.15</v>
      </c>
      <c r="O62" s="203">
        <v>0</v>
      </c>
      <c r="P62" s="203">
        <v>41.46</v>
      </c>
      <c r="Q62" s="203">
        <v>6.49</v>
      </c>
      <c r="R62" s="203">
        <v>12.61</v>
      </c>
      <c r="S62" s="203">
        <v>8.1</v>
      </c>
      <c r="T62" s="203">
        <v>0</v>
      </c>
      <c r="U62" s="203">
        <v>51.92</v>
      </c>
      <c r="V62" s="203">
        <v>6.17</v>
      </c>
      <c r="W62" s="203">
        <v>10.36</v>
      </c>
      <c r="X62" s="203">
        <v>43.9</v>
      </c>
      <c r="Y62" s="203">
        <v>0</v>
      </c>
      <c r="Z62" s="203">
        <v>60.15</v>
      </c>
      <c r="AA62" s="203">
        <v>20.86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7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391.88</v>
      </c>
      <c r="M63" s="203">
        <v>13.69</v>
      </c>
      <c r="N63" s="203">
        <v>35.15</v>
      </c>
      <c r="O63" s="203">
        <v>0</v>
      </c>
      <c r="P63" s="203">
        <v>41.46</v>
      </c>
      <c r="Q63" s="203">
        <v>6.49</v>
      </c>
      <c r="R63" s="203">
        <v>12.61</v>
      </c>
      <c r="S63" s="203">
        <v>8.1</v>
      </c>
      <c r="T63" s="203">
        <v>0</v>
      </c>
      <c r="U63" s="203">
        <v>51.92</v>
      </c>
      <c r="V63" s="203">
        <v>6.17</v>
      </c>
      <c r="W63" s="203">
        <v>10.36</v>
      </c>
      <c r="X63" s="203">
        <v>43.9</v>
      </c>
      <c r="Y63" s="203">
        <v>0</v>
      </c>
      <c r="Z63" s="203">
        <v>60.15</v>
      </c>
      <c r="AA63" s="203">
        <v>20.86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7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447.1</v>
      </c>
      <c r="M64" s="203">
        <v>13.69</v>
      </c>
      <c r="N64" s="203">
        <v>35.15</v>
      </c>
      <c r="O64" s="203">
        <v>0</v>
      </c>
      <c r="P64" s="203">
        <v>41.46</v>
      </c>
      <c r="Q64" s="203">
        <v>6.49</v>
      </c>
      <c r="R64" s="203">
        <v>12.61</v>
      </c>
      <c r="S64" s="203">
        <v>8.1</v>
      </c>
      <c r="T64" s="203">
        <v>0</v>
      </c>
      <c r="U64" s="203">
        <v>51.92</v>
      </c>
      <c r="V64" s="203">
        <v>6.17</v>
      </c>
      <c r="W64" s="203">
        <v>10.36</v>
      </c>
      <c r="X64" s="203">
        <v>43.9</v>
      </c>
      <c r="Y64" s="203">
        <v>0</v>
      </c>
      <c r="Z64" s="203">
        <v>60.15</v>
      </c>
      <c r="AA64" s="203">
        <v>20.86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7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447.1</v>
      </c>
      <c r="M65" s="203">
        <v>13.69</v>
      </c>
      <c r="N65" s="203">
        <v>35.15</v>
      </c>
      <c r="O65" s="203">
        <v>0</v>
      </c>
      <c r="P65" s="203">
        <v>41.46</v>
      </c>
      <c r="Q65" s="203">
        <v>6.49</v>
      </c>
      <c r="R65" s="203">
        <v>12.61</v>
      </c>
      <c r="S65" s="203">
        <v>8.1</v>
      </c>
      <c r="T65" s="203">
        <v>0</v>
      </c>
      <c r="U65" s="203">
        <v>51.92</v>
      </c>
      <c r="V65" s="203">
        <v>6.17</v>
      </c>
      <c r="W65" s="203">
        <v>10.36</v>
      </c>
      <c r="X65" s="203">
        <v>43.9</v>
      </c>
      <c r="Y65" s="203">
        <v>0</v>
      </c>
      <c r="Z65" s="203">
        <v>60.15</v>
      </c>
      <c r="AA65" s="203">
        <v>20.86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7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447.1</v>
      </c>
      <c r="M66" s="203">
        <v>13.69</v>
      </c>
      <c r="N66" s="203">
        <v>35.15</v>
      </c>
      <c r="O66" s="203">
        <v>0</v>
      </c>
      <c r="P66" s="203">
        <v>41.46</v>
      </c>
      <c r="Q66" s="203">
        <v>6.49</v>
      </c>
      <c r="R66" s="203">
        <v>12.61</v>
      </c>
      <c r="S66" s="203">
        <v>8.1</v>
      </c>
      <c r="T66" s="203">
        <v>0</v>
      </c>
      <c r="U66" s="203">
        <v>51.92</v>
      </c>
      <c r="V66" s="203">
        <v>6.17</v>
      </c>
      <c r="W66" s="203">
        <v>10.36</v>
      </c>
      <c r="X66" s="203">
        <v>43.9</v>
      </c>
      <c r="Y66" s="203">
        <v>0</v>
      </c>
      <c r="Z66" s="203">
        <v>60.15</v>
      </c>
      <c r="AA66" s="203">
        <v>20.86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7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447.1</v>
      </c>
      <c r="M67" s="203">
        <v>13.69</v>
      </c>
      <c r="N67" s="203">
        <v>35.15</v>
      </c>
      <c r="O67" s="203">
        <v>0</v>
      </c>
      <c r="P67" s="203">
        <v>41.46</v>
      </c>
      <c r="Q67" s="203">
        <v>6.49</v>
      </c>
      <c r="R67" s="203">
        <v>12.61</v>
      </c>
      <c r="S67" s="203">
        <v>8.1</v>
      </c>
      <c r="T67" s="203">
        <v>0</v>
      </c>
      <c r="U67" s="203">
        <v>51.92</v>
      </c>
      <c r="V67" s="203">
        <v>6.17</v>
      </c>
      <c r="W67" s="203">
        <v>10.36</v>
      </c>
      <c r="X67" s="203">
        <v>43.9</v>
      </c>
      <c r="Y67" s="203">
        <v>0</v>
      </c>
      <c r="Z67" s="203">
        <v>60.15</v>
      </c>
      <c r="AA67" s="203">
        <v>20.86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7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447.1</v>
      </c>
      <c r="M68" s="203">
        <v>13.69</v>
      </c>
      <c r="N68" s="203">
        <v>35.15</v>
      </c>
      <c r="O68" s="203">
        <v>0</v>
      </c>
      <c r="P68" s="203">
        <v>41.46</v>
      </c>
      <c r="Q68" s="203">
        <v>6.49</v>
      </c>
      <c r="R68" s="203">
        <v>12.61</v>
      </c>
      <c r="S68" s="203">
        <v>8.1</v>
      </c>
      <c r="T68" s="203">
        <v>0</v>
      </c>
      <c r="U68" s="203">
        <v>51.92</v>
      </c>
      <c r="V68" s="203">
        <v>6.17</v>
      </c>
      <c r="W68" s="203">
        <v>10.36</v>
      </c>
      <c r="X68" s="203">
        <v>43.9</v>
      </c>
      <c r="Y68" s="203">
        <v>0</v>
      </c>
      <c r="Z68" s="203">
        <v>60.15</v>
      </c>
      <c r="AA68" s="203">
        <v>20.86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7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2.86</v>
      </c>
      <c r="L69" s="203">
        <v>447.1</v>
      </c>
      <c r="M69" s="203">
        <v>13.69</v>
      </c>
      <c r="N69" s="203">
        <v>35.15</v>
      </c>
      <c r="O69" s="203">
        <v>0</v>
      </c>
      <c r="P69" s="203">
        <v>41.46</v>
      </c>
      <c r="Q69" s="203">
        <v>6.49</v>
      </c>
      <c r="R69" s="203">
        <v>12.62</v>
      </c>
      <c r="S69" s="203">
        <v>7.86</v>
      </c>
      <c r="T69" s="203">
        <v>0</v>
      </c>
      <c r="U69" s="203">
        <v>51.92</v>
      </c>
      <c r="V69" s="203">
        <v>6.17</v>
      </c>
      <c r="W69" s="203">
        <v>10.36</v>
      </c>
      <c r="X69" s="203">
        <v>43.9</v>
      </c>
      <c r="Y69" s="203">
        <v>0</v>
      </c>
      <c r="Z69" s="203">
        <v>60.15</v>
      </c>
      <c r="AA69" s="203">
        <v>20.73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7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2.86</v>
      </c>
      <c r="L70" s="203">
        <v>447.1</v>
      </c>
      <c r="M70" s="203">
        <v>13.69</v>
      </c>
      <c r="N70" s="203">
        <v>35.15</v>
      </c>
      <c r="O70" s="203">
        <v>0</v>
      </c>
      <c r="P70" s="203">
        <v>41.46</v>
      </c>
      <c r="Q70" s="203">
        <v>6.49</v>
      </c>
      <c r="R70" s="203">
        <v>12.62</v>
      </c>
      <c r="S70" s="203">
        <v>7.86</v>
      </c>
      <c r="T70" s="203">
        <v>0</v>
      </c>
      <c r="U70" s="203">
        <v>51.92</v>
      </c>
      <c r="V70" s="203">
        <v>6.17</v>
      </c>
      <c r="W70" s="203">
        <v>10.36</v>
      </c>
      <c r="X70" s="203">
        <v>43.9</v>
      </c>
      <c r="Y70" s="203">
        <v>0</v>
      </c>
      <c r="Z70" s="203">
        <v>60.15</v>
      </c>
      <c r="AA70" s="203">
        <v>20.73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7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2.86</v>
      </c>
      <c r="L71" s="203">
        <v>447.1</v>
      </c>
      <c r="M71" s="203">
        <v>13.69</v>
      </c>
      <c r="N71" s="203">
        <v>35.15</v>
      </c>
      <c r="O71" s="203">
        <v>0</v>
      </c>
      <c r="P71" s="203">
        <v>41.46</v>
      </c>
      <c r="Q71" s="203">
        <v>6.49</v>
      </c>
      <c r="R71" s="203">
        <v>12.62</v>
      </c>
      <c r="S71" s="203">
        <v>7.86</v>
      </c>
      <c r="T71" s="203">
        <v>0</v>
      </c>
      <c r="U71" s="203">
        <v>51.92</v>
      </c>
      <c r="V71" s="203">
        <v>6.05</v>
      </c>
      <c r="W71" s="203">
        <v>10.36</v>
      </c>
      <c r="X71" s="203">
        <v>43.9</v>
      </c>
      <c r="Y71" s="203">
        <v>0</v>
      </c>
      <c r="Z71" s="203">
        <v>60.15</v>
      </c>
      <c r="AA71" s="203">
        <v>20.73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7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2.86</v>
      </c>
      <c r="L72" s="203">
        <v>426.8</v>
      </c>
      <c r="M72" s="203">
        <v>13.69</v>
      </c>
      <c r="N72" s="203">
        <v>35.15</v>
      </c>
      <c r="O72" s="203">
        <v>0</v>
      </c>
      <c r="P72" s="203">
        <v>41.46</v>
      </c>
      <c r="Q72" s="203">
        <v>6.49</v>
      </c>
      <c r="R72" s="203">
        <v>12.62</v>
      </c>
      <c r="S72" s="203">
        <v>7.86</v>
      </c>
      <c r="T72" s="203">
        <v>0</v>
      </c>
      <c r="U72" s="203">
        <v>51.92</v>
      </c>
      <c r="V72" s="203">
        <v>6.05</v>
      </c>
      <c r="W72" s="203">
        <v>10.36</v>
      </c>
      <c r="X72" s="203">
        <v>43.9</v>
      </c>
      <c r="Y72" s="203">
        <v>0</v>
      </c>
      <c r="Z72" s="203">
        <v>60.15</v>
      </c>
      <c r="AA72" s="203">
        <v>20.23</v>
      </c>
      <c r="AB72" s="203">
        <v>0</v>
      </c>
      <c r="AC72" s="203">
        <v>8.08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5.38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2.86</v>
      </c>
      <c r="L73" s="203">
        <v>426.8</v>
      </c>
      <c r="M73" s="203">
        <v>13.69</v>
      </c>
      <c r="N73" s="203">
        <v>35.15</v>
      </c>
      <c r="O73" s="203">
        <v>0</v>
      </c>
      <c r="P73" s="203">
        <v>41.46</v>
      </c>
      <c r="Q73" s="203">
        <v>6.49</v>
      </c>
      <c r="R73" s="203">
        <v>12.62</v>
      </c>
      <c r="S73" s="203">
        <v>7.86</v>
      </c>
      <c r="T73" s="203">
        <v>0</v>
      </c>
      <c r="U73" s="203">
        <v>51.92</v>
      </c>
      <c r="V73" s="203">
        <v>6.05</v>
      </c>
      <c r="W73" s="203">
        <v>10.36</v>
      </c>
      <c r="X73" s="203">
        <v>43.9</v>
      </c>
      <c r="Y73" s="203">
        <v>0</v>
      </c>
      <c r="Z73" s="203">
        <v>60.15</v>
      </c>
      <c r="AA73" s="203">
        <v>20.23</v>
      </c>
      <c r="AB73" s="203">
        <v>0</v>
      </c>
      <c r="AC73" s="203">
        <v>8.08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5.12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11.54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2.86</v>
      </c>
      <c r="L74" s="203">
        <v>426.8</v>
      </c>
      <c r="M74" s="203">
        <v>13.69</v>
      </c>
      <c r="N74" s="203">
        <v>35.15</v>
      </c>
      <c r="O74" s="203">
        <v>0</v>
      </c>
      <c r="P74" s="203">
        <v>41.46</v>
      </c>
      <c r="Q74" s="203">
        <v>6.49</v>
      </c>
      <c r="R74" s="203">
        <v>12.62</v>
      </c>
      <c r="S74" s="203">
        <v>7.86</v>
      </c>
      <c r="T74" s="203">
        <v>0</v>
      </c>
      <c r="U74" s="203">
        <v>51.92</v>
      </c>
      <c r="V74" s="203">
        <v>6.05</v>
      </c>
      <c r="W74" s="203">
        <v>10.36</v>
      </c>
      <c r="X74" s="203">
        <v>43.9</v>
      </c>
      <c r="Y74" s="203">
        <v>0</v>
      </c>
      <c r="Z74" s="203">
        <v>60.15</v>
      </c>
      <c r="AA74" s="203">
        <v>20.23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7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7.59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2.86</v>
      </c>
      <c r="L75" s="203">
        <v>426.8</v>
      </c>
      <c r="M75" s="203">
        <v>13.69</v>
      </c>
      <c r="N75" s="203">
        <v>35.15</v>
      </c>
      <c r="O75" s="203">
        <v>0</v>
      </c>
      <c r="P75" s="203">
        <v>41.46</v>
      </c>
      <c r="Q75" s="203">
        <v>6.49</v>
      </c>
      <c r="R75" s="203">
        <v>12.62</v>
      </c>
      <c r="S75" s="203">
        <v>7.86</v>
      </c>
      <c r="T75" s="203">
        <v>0</v>
      </c>
      <c r="U75" s="203">
        <v>51.92</v>
      </c>
      <c r="V75" s="203">
        <v>5.73</v>
      </c>
      <c r="W75" s="203">
        <v>10.36</v>
      </c>
      <c r="X75" s="203">
        <v>43.63</v>
      </c>
      <c r="Y75" s="203">
        <v>0</v>
      </c>
      <c r="Z75" s="203">
        <v>62.01</v>
      </c>
      <c r="AA75" s="203">
        <v>20.23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7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2.86</v>
      </c>
      <c r="L76" s="203">
        <v>426.8</v>
      </c>
      <c r="M76" s="203">
        <v>13.69</v>
      </c>
      <c r="N76" s="203">
        <v>35.15</v>
      </c>
      <c r="O76" s="203">
        <v>0</v>
      </c>
      <c r="P76" s="203">
        <v>41.46</v>
      </c>
      <c r="Q76" s="203">
        <v>6.49</v>
      </c>
      <c r="R76" s="203">
        <v>12.62</v>
      </c>
      <c r="S76" s="203">
        <v>7.86</v>
      </c>
      <c r="T76" s="203">
        <v>0</v>
      </c>
      <c r="U76" s="203">
        <v>51.92</v>
      </c>
      <c r="V76" s="203">
        <v>4.42</v>
      </c>
      <c r="W76" s="203">
        <v>10.36</v>
      </c>
      <c r="X76" s="203">
        <v>39.159999999999997</v>
      </c>
      <c r="Y76" s="203">
        <v>0</v>
      </c>
      <c r="Z76" s="203">
        <v>66.84</v>
      </c>
      <c r="AA76" s="203">
        <v>20.23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7</v>
      </c>
      <c r="AJ76" s="203">
        <v>0</v>
      </c>
      <c r="AK76" s="203">
        <v>67.86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2.86</v>
      </c>
      <c r="L77" s="203">
        <v>447.1</v>
      </c>
      <c r="M77" s="203">
        <v>13.69</v>
      </c>
      <c r="N77" s="203">
        <v>35.15</v>
      </c>
      <c r="O77" s="203">
        <v>0</v>
      </c>
      <c r="P77" s="203">
        <v>41.46</v>
      </c>
      <c r="Q77" s="203">
        <v>6.49</v>
      </c>
      <c r="R77" s="203">
        <v>12.62</v>
      </c>
      <c r="S77" s="203">
        <v>7.86</v>
      </c>
      <c r="T77" s="203">
        <v>0</v>
      </c>
      <c r="U77" s="203">
        <v>51.92</v>
      </c>
      <c r="V77" s="203">
        <v>4.42</v>
      </c>
      <c r="W77" s="203">
        <v>10.36</v>
      </c>
      <c r="X77" s="203">
        <v>39.159999999999997</v>
      </c>
      <c r="Y77" s="203">
        <v>0</v>
      </c>
      <c r="Z77" s="203">
        <v>66.84</v>
      </c>
      <c r="AA77" s="203">
        <v>20.23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7</v>
      </c>
      <c r="AJ77" s="203">
        <v>0</v>
      </c>
      <c r="AK77" s="203">
        <v>67.86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2.86</v>
      </c>
      <c r="L78" s="203">
        <v>447.1</v>
      </c>
      <c r="M78" s="203">
        <v>13.69</v>
      </c>
      <c r="N78" s="203">
        <v>35.15</v>
      </c>
      <c r="O78" s="203">
        <v>0</v>
      </c>
      <c r="P78" s="203">
        <v>41.46</v>
      </c>
      <c r="Q78" s="203">
        <v>6.49</v>
      </c>
      <c r="R78" s="203">
        <v>12.62</v>
      </c>
      <c r="S78" s="203">
        <v>7.86</v>
      </c>
      <c r="T78" s="203">
        <v>0</v>
      </c>
      <c r="U78" s="203">
        <v>51.92</v>
      </c>
      <c r="V78" s="203">
        <v>4.24</v>
      </c>
      <c r="W78" s="203">
        <v>7.52</v>
      </c>
      <c r="X78" s="203">
        <v>15.09</v>
      </c>
      <c r="Y78" s="203">
        <v>0</v>
      </c>
      <c r="Z78" s="203">
        <v>66.84</v>
      </c>
      <c r="AA78" s="203">
        <v>20.23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7</v>
      </c>
      <c r="AJ78" s="203">
        <v>0</v>
      </c>
      <c r="AK78" s="203">
        <v>67.86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2.86</v>
      </c>
      <c r="L79" s="203">
        <v>447.1</v>
      </c>
      <c r="M79" s="203">
        <v>13.69</v>
      </c>
      <c r="N79" s="203">
        <v>35.15</v>
      </c>
      <c r="O79" s="203">
        <v>0</v>
      </c>
      <c r="P79" s="203">
        <v>41.46</v>
      </c>
      <c r="Q79" s="203">
        <v>5.0999999999999996</v>
      </c>
      <c r="R79" s="203">
        <v>12.62</v>
      </c>
      <c r="S79" s="203">
        <v>7.86</v>
      </c>
      <c r="T79" s="203">
        <v>0</v>
      </c>
      <c r="U79" s="203">
        <v>51.92</v>
      </c>
      <c r="V79" s="203">
        <v>4.24</v>
      </c>
      <c r="W79" s="203">
        <v>6.91</v>
      </c>
      <c r="X79" s="203">
        <v>14.63</v>
      </c>
      <c r="Y79" s="203">
        <v>0</v>
      </c>
      <c r="Z79" s="203">
        <v>66.84</v>
      </c>
      <c r="AA79" s="203">
        <v>20.23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7</v>
      </c>
      <c r="AJ79" s="203">
        <v>0</v>
      </c>
      <c r="AK79" s="203">
        <v>67.86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2.86</v>
      </c>
      <c r="L80" s="203">
        <v>447.1</v>
      </c>
      <c r="M80" s="203">
        <v>13.69</v>
      </c>
      <c r="N80" s="203">
        <v>35.15</v>
      </c>
      <c r="O80" s="203">
        <v>0</v>
      </c>
      <c r="P80" s="203">
        <v>41.46</v>
      </c>
      <c r="Q80" s="203">
        <v>5.0999999999999996</v>
      </c>
      <c r="R80" s="203">
        <v>12.62</v>
      </c>
      <c r="S80" s="203">
        <v>7.86</v>
      </c>
      <c r="T80" s="203">
        <v>0</v>
      </c>
      <c r="U80" s="203">
        <v>51.92</v>
      </c>
      <c r="V80" s="203">
        <v>4.24</v>
      </c>
      <c r="W80" s="203">
        <v>6.91</v>
      </c>
      <c r="X80" s="203">
        <v>14.63</v>
      </c>
      <c r="Y80" s="203">
        <v>0</v>
      </c>
      <c r="Z80" s="203">
        <v>66.84</v>
      </c>
      <c r="AA80" s="203">
        <v>20.23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7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2.86</v>
      </c>
      <c r="L81" s="203">
        <v>447.1</v>
      </c>
      <c r="M81" s="203">
        <v>13.69</v>
      </c>
      <c r="N81" s="203">
        <v>35.15</v>
      </c>
      <c r="O81" s="203">
        <v>0</v>
      </c>
      <c r="P81" s="203">
        <v>41.46</v>
      </c>
      <c r="Q81" s="203">
        <v>5.0999999999999996</v>
      </c>
      <c r="R81" s="203">
        <v>12.62</v>
      </c>
      <c r="S81" s="203">
        <v>7.86</v>
      </c>
      <c r="T81" s="203">
        <v>0</v>
      </c>
      <c r="U81" s="203">
        <v>51.92</v>
      </c>
      <c r="V81" s="203">
        <v>4.24</v>
      </c>
      <c r="W81" s="203">
        <v>6.91</v>
      </c>
      <c r="X81" s="203">
        <v>14.63</v>
      </c>
      <c r="Y81" s="203">
        <v>0</v>
      </c>
      <c r="Z81" s="203">
        <v>66.84</v>
      </c>
      <c r="AA81" s="203">
        <v>20.23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7</v>
      </c>
      <c r="AJ81" s="203">
        <v>0</v>
      </c>
      <c r="AK81" s="203">
        <v>67.86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2.86</v>
      </c>
      <c r="L82" s="203">
        <v>447.11</v>
      </c>
      <c r="M82" s="203">
        <v>13.69</v>
      </c>
      <c r="N82" s="203">
        <v>35.15</v>
      </c>
      <c r="O82" s="203">
        <v>0</v>
      </c>
      <c r="P82" s="203">
        <v>41.46</v>
      </c>
      <c r="Q82" s="203">
        <v>5.0999999999999996</v>
      </c>
      <c r="R82" s="203">
        <v>12.62</v>
      </c>
      <c r="S82" s="203">
        <v>7.86</v>
      </c>
      <c r="T82" s="203">
        <v>0</v>
      </c>
      <c r="U82" s="203">
        <v>51.92</v>
      </c>
      <c r="V82" s="203">
        <v>4.24</v>
      </c>
      <c r="W82" s="203">
        <v>6.91</v>
      </c>
      <c r="X82" s="203">
        <v>14.63</v>
      </c>
      <c r="Y82" s="203">
        <v>0</v>
      </c>
      <c r="Z82" s="203">
        <v>66.84</v>
      </c>
      <c r="AA82" s="203">
        <v>20.23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7</v>
      </c>
      <c r="AJ82" s="203">
        <v>0</v>
      </c>
      <c r="AK82" s="203">
        <v>67.86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2.86</v>
      </c>
      <c r="L83" s="203">
        <v>447.11</v>
      </c>
      <c r="M83" s="203">
        <v>13.69</v>
      </c>
      <c r="N83" s="203">
        <v>35.15</v>
      </c>
      <c r="O83" s="203">
        <v>0</v>
      </c>
      <c r="P83" s="203">
        <v>41.46</v>
      </c>
      <c r="Q83" s="203">
        <v>5.0999999999999996</v>
      </c>
      <c r="R83" s="203">
        <v>12.62</v>
      </c>
      <c r="S83" s="203">
        <v>7.86</v>
      </c>
      <c r="T83" s="203">
        <v>0</v>
      </c>
      <c r="U83" s="203">
        <v>51.92</v>
      </c>
      <c r="V83" s="203">
        <v>4.24</v>
      </c>
      <c r="W83" s="203">
        <v>6.91</v>
      </c>
      <c r="X83" s="203">
        <v>14.63</v>
      </c>
      <c r="Y83" s="203">
        <v>0</v>
      </c>
      <c r="Z83" s="203">
        <v>66.84</v>
      </c>
      <c r="AA83" s="203">
        <v>20.23</v>
      </c>
      <c r="AB83" s="203">
        <v>0</v>
      </c>
      <c r="AC83" s="203">
        <v>7.85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5.74</v>
      </c>
      <c r="AJ83" s="203">
        <v>0</v>
      </c>
      <c r="AK83" s="203">
        <v>68.95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2.86</v>
      </c>
      <c r="L84" s="203">
        <v>447.11</v>
      </c>
      <c r="M84" s="203">
        <v>13.69</v>
      </c>
      <c r="N84" s="203">
        <v>35.15</v>
      </c>
      <c r="O84" s="203">
        <v>0</v>
      </c>
      <c r="P84" s="203">
        <v>41.46</v>
      </c>
      <c r="Q84" s="203">
        <v>5.0999999999999996</v>
      </c>
      <c r="R84" s="203">
        <v>12.62</v>
      </c>
      <c r="S84" s="203">
        <v>7.86</v>
      </c>
      <c r="T84" s="203">
        <v>0</v>
      </c>
      <c r="U84" s="203">
        <v>51.92</v>
      </c>
      <c r="V84" s="203">
        <v>4.24</v>
      </c>
      <c r="W84" s="203">
        <v>6.91</v>
      </c>
      <c r="X84" s="203">
        <v>14.63</v>
      </c>
      <c r="Y84" s="203">
        <v>0</v>
      </c>
      <c r="Z84" s="203">
        <v>66.84</v>
      </c>
      <c r="AA84" s="203">
        <v>20.23</v>
      </c>
      <c r="AB84" s="203">
        <v>0</v>
      </c>
      <c r="AC84" s="203">
        <v>7.85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5.74</v>
      </c>
      <c r="AJ84" s="203">
        <v>0</v>
      </c>
      <c r="AK84" s="203">
        <v>68.95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2.86</v>
      </c>
      <c r="L85" s="203">
        <v>447.11</v>
      </c>
      <c r="M85" s="203">
        <v>13.69</v>
      </c>
      <c r="N85" s="203">
        <v>35.15</v>
      </c>
      <c r="O85" s="203">
        <v>0</v>
      </c>
      <c r="P85" s="203">
        <v>41.46</v>
      </c>
      <c r="Q85" s="203">
        <v>3.24</v>
      </c>
      <c r="R85" s="203">
        <v>12.62</v>
      </c>
      <c r="S85" s="203">
        <v>7.86</v>
      </c>
      <c r="T85" s="203">
        <v>0</v>
      </c>
      <c r="U85" s="203">
        <v>51.92</v>
      </c>
      <c r="V85" s="203">
        <v>4.24</v>
      </c>
      <c r="W85" s="203">
        <v>6.91</v>
      </c>
      <c r="X85" s="203">
        <v>14.63</v>
      </c>
      <c r="Y85" s="203">
        <v>0</v>
      </c>
      <c r="Z85" s="203">
        <v>66.84</v>
      </c>
      <c r="AA85" s="203">
        <v>20.23</v>
      </c>
      <c r="AB85" s="203">
        <v>0</v>
      </c>
      <c r="AC85" s="203">
        <v>7.85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5.46</v>
      </c>
      <c r="AJ85" s="203">
        <v>0</v>
      </c>
      <c r="AK85" s="203">
        <v>68.95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2.86</v>
      </c>
      <c r="L86" s="203">
        <v>447.11</v>
      </c>
      <c r="M86" s="203">
        <v>13.69</v>
      </c>
      <c r="N86" s="203">
        <v>35.15</v>
      </c>
      <c r="O86" s="203">
        <v>0</v>
      </c>
      <c r="P86" s="203">
        <v>41.46</v>
      </c>
      <c r="Q86" s="203">
        <v>3.24</v>
      </c>
      <c r="R86" s="203">
        <v>12.62</v>
      </c>
      <c r="S86" s="203">
        <v>7.86</v>
      </c>
      <c r="T86" s="203">
        <v>0</v>
      </c>
      <c r="U86" s="203">
        <v>51.92</v>
      </c>
      <c r="V86" s="203">
        <v>4.24</v>
      </c>
      <c r="W86" s="203">
        <v>6.91</v>
      </c>
      <c r="X86" s="203">
        <v>14.63</v>
      </c>
      <c r="Y86" s="203">
        <v>0</v>
      </c>
      <c r="Z86" s="203">
        <v>66.84</v>
      </c>
      <c r="AA86" s="203">
        <v>20.23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7</v>
      </c>
      <c r="AJ86" s="203">
        <v>0</v>
      </c>
      <c r="AK86" s="203">
        <v>68.95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2.86</v>
      </c>
      <c r="L87" s="203">
        <v>447.11</v>
      </c>
      <c r="M87" s="203">
        <v>13.69</v>
      </c>
      <c r="N87" s="203">
        <v>35.15</v>
      </c>
      <c r="O87" s="203">
        <v>0</v>
      </c>
      <c r="P87" s="203">
        <v>41.46</v>
      </c>
      <c r="Q87" s="203">
        <v>3.24</v>
      </c>
      <c r="R87" s="203">
        <v>12.62</v>
      </c>
      <c r="S87" s="203">
        <v>7.86</v>
      </c>
      <c r="T87" s="203">
        <v>0</v>
      </c>
      <c r="U87" s="203">
        <v>51.92</v>
      </c>
      <c r="V87" s="203">
        <v>4.24</v>
      </c>
      <c r="W87" s="203">
        <v>6.91</v>
      </c>
      <c r="X87" s="203">
        <v>14.63</v>
      </c>
      <c r="Y87" s="203">
        <v>0</v>
      </c>
      <c r="Z87" s="203">
        <v>66.84</v>
      </c>
      <c r="AA87" s="203">
        <v>20.37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7</v>
      </c>
      <c r="AJ87" s="203">
        <v>0</v>
      </c>
      <c r="AK87" s="203">
        <v>68.95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2.86</v>
      </c>
      <c r="L88" s="203">
        <v>447.11</v>
      </c>
      <c r="M88" s="203">
        <v>13.69</v>
      </c>
      <c r="N88" s="203">
        <v>35.15</v>
      </c>
      <c r="O88" s="203">
        <v>0</v>
      </c>
      <c r="P88" s="203">
        <v>41.46</v>
      </c>
      <c r="Q88" s="203">
        <v>3.24</v>
      </c>
      <c r="R88" s="203">
        <v>12.62</v>
      </c>
      <c r="S88" s="203">
        <v>7.86</v>
      </c>
      <c r="T88" s="203">
        <v>0</v>
      </c>
      <c r="U88" s="203">
        <v>51.92</v>
      </c>
      <c r="V88" s="203">
        <v>4.24</v>
      </c>
      <c r="W88" s="203">
        <v>6.91</v>
      </c>
      <c r="X88" s="203">
        <v>14.63</v>
      </c>
      <c r="Y88" s="203">
        <v>0</v>
      </c>
      <c r="Z88" s="203">
        <v>66.84</v>
      </c>
      <c r="AA88" s="203">
        <v>20.37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7</v>
      </c>
      <c r="AJ88" s="203">
        <v>0</v>
      </c>
      <c r="AK88" s="203">
        <v>68.95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2.86</v>
      </c>
      <c r="L89" s="203">
        <v>447.11</v>
      </c>
      <c r="M89" s="203">
        <v>13.69</v>
      </c>
      <c r="N89" s="203">
        <v>35.15</v>
      </c>
      <c r="O89" s="203">
        <v>0</v>
      </c>
      <c r="P89" s="203">
        <v>41.46</v>
      </c>
      <c r="Q89" s="203">
        <v>3.24</v>
      </c>
      <c r="R89" s="203">
        <v>12.62</v>
      </c>
      <c r="S89" s="203">
        <v>7.86</v>
      </c>
      <c r="T89" s="203">
        <v>0</v>
      </c>
      <c r="U89" s="203">
        <v>51.92</v>
      </c>
      <c r="V89" s="203">
        <v>4.24</v>
      </c>
      <c r="W89" s="203">
        <v>6.91</v>
      </c>
      <c r="X89" s="203">
        <v>14.63</v>
      </c>
      <c r="Y89" s="203">
        <v>0</v>
      </c>
      <c r="Z89" s="203">
        <v>66.84</v>
      </c>
      <c r="AA89" s="203">
        <v>20.23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7</v>
      </c>
      <c r="AJ89" s="203">
        <v>0</v>
      </c>
      <c r="AK89" s="203">
        <v>68.95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2.86</v>
      </c>
      <c r="L90" s="203">
        <v>447.11</v>
      </c>
      <c r="M90" s="203">
        <v>13.69</v>
      </c>
      <c r="N90" s="203">
        <v>35.15</v>
      </c>
      <c r="O90" s="203">
        <v>0</v>
      </c>
      <c r="P90" s="203">
        <v>41.46</v>
      </c>
      <c r="Q90" s="203">
        <v>3.24</v>
      </c>
      <c r="R90" s="203">
        <v>12.62</v>
      </c>
      <c r="S90" s="203">
        <v>7.86</v>
      </c>
      <c r="T90" s="203">
        <v>0</v>
      </c>
      <c r="U90" s="203">
        <v>51.92</v>
      </c>
      <c r="V90" s="203">
        <v>4.24</v>
      </c>
      <c r="W90" s="203">
        <v>6.91</v>
      </c>
      <c r="X90" s="203">
        <v>14.63</v>
      </c>
      <c r="Y90" s="203">
        <v>0</v>
      </c>
      <c r="Z90" s="203">
        <v>66.84</v>
      </c>
      <c r="AA90" s="203">
        <v>20.23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7</v>
      </c>
      <c r="AJ90" s="203">
        <v>0</v>
      </c>
      <c r="AK90" s="203">
        <v>68.95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2.86</v>
      </c>
      <c r="L91" s="203">
        <v>447.11</v>
      </c>
      <c r="M91" s="203">
        <v>13.69</v>
      </c>
      <c r="N91" s="203">
        <v>35.15</v>
      </c>
      <c r="O91" s="203">
        <v>0</v>
      </c>
      <c r="P91" s="203">
        <v>41.46</v>
      </c>
      <c r="Q91" s="203">
        <v>3.24</v>
      </c>
      <c r="R91" s="203">
        <v>12.62</v>
      </c>
      <c r="S91" s="203">
        <v>7.86</v>
      </c>
      <c r="T91" s="203">
        <v>0</v>
      </c>
      <c r="U91" s="203">
        <v>51.92</v>
      </c>
      <c r="V91" s="203">
        <v>4.24</v>
      </c>
      <c r="W91" s="203">
        <v>6.91</v>
      </c>
      <c r="X91" s="203">
        <v>14.63</v>
      </c>
      <c r="Y91" s="203">
        <v>0</v>
      </c>
      <c r="Z91" s="203">
        <v>66.84</v>
      </c>
      <c r="AA91" s="203">
        <v>20.23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7</v>
      </c>
      <c r="AJ91" s="203">
        <v>0</v>
      </c>
      <c r="AK91" s="203">
        <v>68.95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2.86</v>
      </c>
      <c r="L92" s="203">
        <v>447.11</v>
      </c>
      <c r="M92" s="203">
        <v>13.69</v>
      </c>
      <c r="N92" s="203">
        <v>35.15</v>
      </c>
      <c r="O92" s="203">
        <v>0</v>
      </c>
      <c r="P92" s="203">
        <v>41.46</v>
      </c>
      <c r="Q92" s="203">
        <v>3.24</v>
      </c>
      <c r="R92" s="203">
        <v>12.62</v>
      </c>
      <c r="S92" s="203">
        <v>7.86</v>
      </c>
      <c r="T92" s="203">
        <v>0</v>
      </c>
      <c r="U92" s="203">
        <v>51.92</v>
      </c>
      <c r="V92" s="203">
        <v>4.24</v>
      </c>
      <c r="W92" s="203">
        <v>6.91</v>
      </c>
      <c r="X92" s="203">
        <v>14.63</v>
      </c>
      <c r="Y92" s="203">
        <v>0</v>
      </c>
      <c r="Z92" s="203">
        <v>66.84</v>
      </c>
      <c r="AA92" s="203">
        <v>20.23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7</v>
      </c>
      <c r="AJ92" s="203">
        <v>0</v>
      </c>
      <c r="AK92" s="203">
        <v>68.95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2.86</v>
      </c>
      <c r="L93" s="203">
        <v>447.1</v>
      </c>
      <c r="M93" s="203">
        <v>13.69</v>
      </c>
      <c r="N93" s="203">
        <v>35.15</v>
      </c>
      <c r="O93" s="203">
        <v>0</v>
      </c>
      <c r="P93" s="203">
        <v>41.46</v>
      </c>
      <c r="Q93" s="203">
        <v>3.24</v>
      </c>
      <c r="R93" s="203">
        <v>12.62</v>
      </c>
      <c r="S93" s="203">
        <v>7.86</v>
      </c>
      <c r="T93" s="203">
        <v>0</v>
      </c>
      <c r="U93" s="203">
        <v>51.92</v>
      </c>
      <c r="V93" s="203">
        <v>4.24</v>
      </c>
      <c r="W93" s="203">
        <v>6.91</v>
      </c>
      <c r="X93" s="203">
        <v>14.63</v>
      </c>
      <c r="Y93" s="203">
        <v>0</v>
      </c>
      <c r="Z93" s="203">
        <v>66.84</v>
      </c>
      <c r="AA93" s="203">
        <v>20.23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7</v>
      </c>
      <c r="AJ93" s="203">
        <v>0</v>
      </c>
      <c r="AK93" s="203">
        <v>68.95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2.86</v>
      </c>
      <c r="L94" s="203">
        <v>447.1</v>
      </c>
      <c r="M94" s="203">
        <v>13.69</v>
      </c>
      <c r="N94" s="203">
        <v>35.15</v>
      </c>
      <c r="O94" s="203">
        <v>0</v>
      </c>
      <c r="P94" s="203">
        <v>41.46</v>
      </c>
      <c r="Q94" s="203">
        <v>3.24</v>
      </c>
      <c r="R94" s="203">
        <v>12.62</v>
      </c>
      <c r="S94" s="203">
        <v>7.86</v>
      </c>
      <c r="T94" s="203">
        <v>0</v>
      </c>
      <c r="U94" s="203">
        <v>51.92</v>
      </c>
      <c r="V94" s="203">
        <v>4.24</v>
      </c>
      <c r="W94" s="203">
        <v>6.91</v>
      </c>
      <c r="X94" s="203">
        <v>14.63</v>
      </c>
      <c r="Y94" s="203">
        <v>0</v>
      </c>
      <c r="Z94" s="203">
        <v>66.84</v>
      </c>
      <c r="AA94" s="203">
        <v>20.23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7</v>
      </c>
      <c r="AJ94" s="203">
        <v>0</v>
      </c>
      <c r="AK94" s="203">
        <v>68.95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2.86</v>
      </c>
      <c r="L95" s="203">
        <v>447.1</v>
      </c>
      <c r="M95" s="203">
        <v>13.69</v>
      </c>
      <c r="N95" s="203">
        <v>35.15</v>
      </c>
      <c r="O95" s="203">
        <v>0</v>
      </c>
      <c r="P95" s="203">
        <v>41.46</v>
      </c>
      <c r="Q95" s="203">
        <v>3.24</v>
      </c>
      <c r="R95" s="203">
        <v>12.62</v>
      </c>
      <c r="S95" s="203">
        <v>7.86</v>
      </c>
      <c r="T95" s="203">
        <v>0</v>
      </c>
      <c r="U95" s="203">
        <v>51.92</v>
      </c>
      <c r="V95" s="203">
        <v>4.24</v>
      </c>
      <c r="W95" s="203">
        <v>6.91</v>
      </c>
      <c r="X95" s="203">
        <v>14.63</v>
      </c>
      <c r="Y95" s="203">
        <v>0</v>
      </c>
      <c r="Z95" s="203">
        <v>66.84</v>
      </c>
      <c r="AA95" s="203">
        <v>20.23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7</v>
      </c>
      <c r="AJ95" s="203">
        <v>0</v>
      </c>
      <c r="AK95" s="203">
        <v>68.95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2.86</v>
      </c>
      <c r="L96" s="203">
        <v>447.1</v>
      </c>
      <c r="M96" s="203">
        <v>13.69</v>
      </c>
      <c r="N96" s="203">
        <v>35.15</v>
      </c>
      <c r="O96" s="203">
        <v>0</v>
      </c>
      <c r="P96" s="203">
        <v>41.46</v>
      </c>
      <c r="Q96" s="203">
        <v>3.24</v>
      </c>
      <c r="R96" s="203">
        <v>12.62</v>
      </c>
      <c r="S96" s="203">
        <v>7.86</v>
      </c>
      <c r="T96" s="203">
        <v>0</v>
      </c>
      <c r="U96" s="203">
        <v>51.92</v>
      </c>
      <c r="V96" s="203">
        <v>4.24</v>
      </c>
      <c r="W96" s="203">
        <v>6.91</v>
      </c>
      <c r="X96" s="203">
        <v>14.63</v>
      </c>
      <c r="Y96" s="203">
        <v>0</v>
      </c>
      <c r="Z96" s="203">
        <v>66.84</v>
      </c>
      <c r="AA96" s="203">
        <v>20.23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7</v>
      </c>
      <c r="AJ96" s="203">
        <v>0</v>
      </c>
      <c r="AK96" s="203">
        <v>68.95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2.86</v>
      </c>
      <c r="L97" s="203">
        <v>447.1</v>
      </c>
      <c r="M97" s="203">
        <v>13.69</v>
      </c>
      <c r="N97" s="203">
        <v>35.15</v>
      </c>
      <c r="O97" s="203">
        <v>0</v>
      </c>
      <c r="P97" s="203">
        <v>41.46</v>
      </c>
      <c r="Q97" s="203">
        <v>3.24</v>
      </c>
      <c r="R97" s="203">
        <v>12.62</v>
      </c>
      <c r="S97" s="203">
        <v>7.86</v>
      </c>
      <c r="T97" s="203">
        <v>0</v>
      </c>
      <c r="U97" s="203">
        <v>51.92</v>
      </c>
      <c r="V97" s="203">
        <v>4.24</v>
      </c>
      <c r="W97" s="203">
        <v>6.91</v>
      </c>
      <c r="X97" s="203">
        <v>14.63</v>
      </c>
      <c r="Y97" s="203">
        <v>0</v>
      </c>
      <c r="Z97" s="203">
        <v>66.84</v>
      </c>
      <c r="AA97" s="203">
        <v>20.23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7</v>
      </c>
      <c r="AJ97" s="203">
        <v>0</v>
      </c>
      <c r="AK97" s="203">
        <v>68.95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2.86</v>
      </c>
      <c r="L98" s="203">
        <v>447.1</v>
      </c>
      <c r="M98" s="203">
        <v>13.69</v>
      </c>
      <c r="N98" s="203">
        <v>35.15</v>
      </c>
      <c r="O98" s="203">
        <v>0</v>
      </c>
      <c r="P98" s="203">
        <v>41.46</v>
      </c>
      <c r="Q98" s="203">
        <v>3.24</v>
      </c>
      <c r="R98" s="203">
        <v>12.62</v>
      </c>
      <c r="S98" s="203">
        <v>7.86</v>
      </c>
      <c r="T98" s="203">
        <v>0</v>
      </c>
      <c r="U98" s="203">
        <v>51.92</v>
      </c>
      <c r="V98" s="203">
        <v>4.24</v>
      </c>
      <c r="W98" s="203">
        <v>6.91</v>
      </c>
      <c r="X98" s="203">
        <v>14.63</v>
      </c>
      <c r="Y98" s="203">
        <v>0</v>
      </c>
      <c r="Z98" s="203">
        <v>66.84</v>
      </c>
      <c r="AA98" s="203">
        <v>20.23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7</v>
      </c>
      <c r="AJ98" s="203">
        <v>0</v>
      </c>
      <c r="AK98" s="203">
        <v>68.95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5.2385000000000105E-2</v>
      </c>
      <c r="L99">
        <f t="shared" si="0"/>
        <v>8.0256174999999939</v>
      </c>
      <c r="M99">
        <f t="shared" si="0"/>
        <v>0.3285600000000008</v>
      </c>
      <c r="N99">
        <f t="shared" si="0"/>
        <v>0.84360000000000135</v>
      </c>
      <c r="O99">
        <f t="shared" si="0"/>
        <v>0</v>
      </c>
      <c r="P99">
        <f t="shared" si="0"/>
        <v>0.99504000000000059</v>
      </c>
      <c r="Q99">
        <f t="shared" si="0"/>
        <v>0.11404250000000013</v>
      </c>
      <c r="R99">
        <f t="shared" si="0"/>
        <v>0.25363750000000007</v>
      </c>
      <c r="S99">
        <f t="shared" si="0"/>
        <v>0.16089000000000017</v>
      </c>
      <c r="T99">
        <f t="shared" si="0"/>
        <v>0</v>
      </c>
      <c r="U99">
        <f t="shared" si="0"/>
        <v>1.2460800000000012</v>
      </c>
      <c r="V99">
        <f t="shared" si="0"/>
        <v>0.11357750000000005</v>
      </c>
      <c r="W99">
        <f t="shared" si="0"/>
        <v>0.16831249999999995</v>
      </c>
      <c r="X99">
        <f t="shared" si="0"/>
        <v>0.74447500000000111</v>
      </c>
      <c r="Y99">
        <f t="shared" si="0"/>
        <v>0</v>
      </c>
      <c r="Z99">
        <f t="shared" si="0"/>
        <v>1.3445200000000013</v>
      </c>
      <c r="AA99">
        <f t="shared" si="0"/>
        <v>0.44755749999999977</v>
      </c>
      <c r="AB99">
        <f t="shared" si="0"/>
        <v>0</v>
      </c>
      <c r="AC99">
        <f t="shared" si="0"/>
        <v>0.27993000000000007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0.16789500000000004</v>
      </c>
      <c r="AJ99">
        <f t="shared" si="0"/>
        <v>0</v>
      </c>
      <c r="AK99">
        <f t="shared" si="0"/>
        <v>1.5513149999999987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0.19413500000000011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44822</v>
      </c>
      <c r="B1" s="105" t="s">
        <v>200</v>
      </c>
      <c r="C1" s="208" t="s">
        <v>307</v>
      </c>
      <c r="D1" s="209"/>
      <c r="E1" s="209"/>
      <c r="F1" s="209"/>
      <c r="G1" s="209"/>
      <c r="H1" s="209"/>
      <c r="I1" s="209"/>
      <c r="J1" s="209"/>
      <c r="K1" s="210"/>
      <c r="L1" s="208" t="s">
        <v>306</v>
      </c>
      <c r="M1" s="211" t="s">
        <v>142</v>
      </c>
      <c r="O1" s="212" t="s">
        <v>308</v>
      </c>
      <c r="P1" s="212"/>
      <c r="Q1" s="212"/>
      <c r="R1" s="212"/>
      <c r="S1" s="212"/>
      <c r="U1" t="s">
        <v>312</v>
      </c>
      <c r="V1" s="213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8"/>
      <c r="M2" s="211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3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11.51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11.51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11.51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11.51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11.51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11.51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11.51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11.51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11.51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11.51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11.51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11.51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11.51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11.51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11.51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11.51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11.51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11.51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11.51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11.51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11.51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11.51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11.51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11.51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11.51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11.51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11.51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11.51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10.89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10.89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10.89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10.89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10.89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10.89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10.89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10.89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10.89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10.89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10.89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10.89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1.39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1.39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10.14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10.14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9.3699999999999992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9.3699999999999992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1.35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9.3699999999999992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9.3699999999999992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9.3699999999999992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9.3699999999999992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9.3699999999999992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8.27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8.44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8.44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8.44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8.44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8.44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8.27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8.44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8.44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8.44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8.44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8.44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8.27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8.44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8.44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8.44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8.44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1.39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1.39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0</v>
      </c>
      <c r="AJ73" s="203">
        <v>0</v>
      </c>
      <c r="AK73" s="203">
        <v>29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8.44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9.3699999999999992</v>
      </c>
      <c r="AJ75" s="203">
        <v>0</v>
      </c>
      <c r="AK75" s="203">
        <v>29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9.3699999999999992</v>
      </c>
      <c r="AJ76" s="203">
        <v>0</v>
      </c>
      <c r="AK76" s="203">
        <v>28.27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9.3699999999999992</v>
      </c>
      <c r="AJ77" s="203">
        <v>0</v>
      </c>
      <c r="AK77" s="203">
        <v>28.27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9.3699999999999992</v>
      </c>
      <c r="AJ78" s="203">
        <v>0</v>
      </c>
      <c r="AK78" s="203">
        <v>28.27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9.31</v>
      </c>
      <c r="AJ79" s="203">
        <v>0</v>
      </c>
      <c r="AK79" s="203">
        <v>28.27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9.3699999999999992</v>
      </c>
      <c r="AJ80" s="203">
        <v>0</v>
      </c>
      <c r="AK80" s="203">
        <v>28.27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9.3699999999999992</v>
      </c>
      <c r="AJ81" s="203">
        <v>0</v>
      </c>
      <c r="AK81" s="203">
        <v>28.27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9.3699999999999992</v>
      </c>
      <c r="AJ82" s="203">
        <v>0</v>
      </c>
      <c r="AK82" s="203">
        <v>28.27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1.35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0</v>
      </c>
      <c r="AJ83" s="203">
        <v>0</v>
      </c>
      <c r="AK83" s="203">
        <v>28.73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1.35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0</v>
      </c>
      <c r="AJ84" s="203">
        <v>0</v>
      </c>
      <c r="AK84" s="203">
        <v>28.73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1.35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0</v>
      </c>
      <c r="AJ85" s="203">
        <v>0</v>
      </c>
      <c r="AK85" s="203">
        <v>28.73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9.3699999999999992</v>
      </c>
      <c r="AJ86" s="203">
        <v>0</v>
      </c>
      <c r="AK86" s="203">
        <v>28.73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9.3699999999999992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9.3699999999999992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9.3699999999999992</v>
      </c>
      <c r="AJ89" s="203">
        <v>0</v>
      </c>
      <c r="AK89" s="203">
        <v>28.73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9.3699999999999992</v>
      </c>
      <c r="AJ90" s="203">
        <v>0</v>
      </c>
      <c r="AK90" s="203">
        <v>28.73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9.74</v>
      </c>
      <c r="AJ91" s="203">
        <v>0</v>
      </c>
      <c r="AK91" s="203">
        <v>28.73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9.76</v>
      </c>
      <c r="AJ92" s="203">
        <v>0</v>
      </c>
      <c r="AK92" s="203">
        <v>28.73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9.76</v>
      </c>
      <c r="AJ93" s="203">
        <v>0</v>
      </c>
      <c r="AK93" s="203">
        <v>28.73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9.76</v>
      </c>
      <c r="AJ94" s="203">
        <v>0</v>
      </c>
      <c r="AK94" s="203">
        <v>28.73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9.76</v>
      </c>
      <c r="AJ95" s="203">
        <v>0</v>
      </c>
      <c r="AK95" s="203">
        <v>28.73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9.76</v>
      </c>
      <c r="AJ96" s="203">
        <v>0</v>
      </c>
      <c r="AK96" s="203">
        <v>28.73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9.74</v>
      </c>
      <c r="AJ97" s="203">
        <v>0</v>
      </c>
      <c r="AK97" s="203">
        <v>28.73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9.76</v>
      </c>
      <c r="AJ98" s="203">
        <v>0</v>
      </c>
      <c r="AK98" s="203">
        <v>28.73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4.8279999999999892E-2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0.22275750000000011</v>
      </c>
      <c r="AJ99">
        <f t="shared" si="0"/>
        <v>0</v>
      </c>
      <c r="AK99">
        <f t="shared" si="0"/>
        <v>0.69364250000000005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8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2.2999999999999998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2.2999999999999998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2.2999999999999998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2.2999999999999998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2.2999999999999998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2.2999999999999998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2.2999999999999998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2.2999999999999998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2.2999999999999998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2.2999999999999998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2.2999999999999998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2.2999999999999998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2.2999999999999998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2.2999999999999998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2.2999999999999998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2.2999999999999998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2.2999999999999998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2.2999999999999998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2.2999999999999998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2.2999999999999998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2.2999999999999998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2.2999999999999998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2.2999999999999998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2.2999999999999998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2.2999999999999998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2.2999999999999998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2.2999999999999998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2.2999999999999998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2.1800000000000002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2.1800000000000002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2.1800000000000002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2.1800000000000002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2.1800000000000002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2.1800000000000002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2.1800000000000002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2.1800000000000002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2.1800000000000002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2.1800000000000002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2.1800000000000002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2.1800000000000002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1.66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2.0299999999999998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2.0299999999999998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1.87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1.87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1.87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1.87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1.87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1.87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1.87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1.69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1.69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1.69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1.69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1.69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1.69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1.69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1.69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1.69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1.69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1.69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1.69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1.69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1.69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1.46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1.69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1.87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1.87</v>
      </c>
      <c r="AJ76" s="203">
        <v>0</v>
      </c>
      <c r="AK76" s="203">
        <v>5.68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1.87</v>
      </c>
      <c r="AJ77" s="203">
        <v>0</v>
      </c>
      <c r="AK77" s="203">
        <v>5.68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1.87</v>
      </c>
      <c r="AJ78" s="203">
        <v>0</v>
      </c>
      <c r="AK78" s="203">
        <v>5.68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5.68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1.87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1.87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1.87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5.77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5.77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1.56</v>
      </c>
      <c r="AJ85" s="203">
        <v>0</v>
      </c>
      <c r="AK85" s="203">
        <v>5.77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1.87</v>
      </c>
      <c r="AJ86" s="203">
        <v>0</v>
      </c>
      <c r="AK86" s="203">
        <v>5.77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1.87</v>
      </c>
      <c r="AJ87" s="203">
        <v>0</v>
      </c>
      <c r="AK87" s="203">
        <v>5.77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1.87</v>
      </c>
      <c r="AJ88" s="203">
        <v>0</v>
      </c>
      <c r="AK88" s="203">
        <v>5.77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1.87</v>
      </c>
      <c r="AJ89" s="203">
        <v>0</v>
      </c>
      <c r="AK89" s="203">
        <v>5.77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1.87</v>
      </c>
      <c r="AJ90" s="203">
        <v>0</v>
      </c>
      <c r="AK90" s="203">
        <v>5.77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5.77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1.95</v>
      </c>
      <c r="AJ92" s="203">
        <v>0</v>
      </c>
      <c r="AK92" s="203">
        <v>5.77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1.95</v>
      </c>
      <c r="AJ93" s="203">
        <v>0</v>
      </c>
      <c r="AK93" s="203">
        <v>5.77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1.95</v>
      </c>
      <c r="AJ94" s="203">
        <v>0</v>
      </c>
      <c r="AK94" s="203">
        <v>5.77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1.95</v>
      </c>
      <c r="AJ95" s="203">
        <v>0</v>
      </c>
      <c r="AK95" s="203">
        <v>5.77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1.95</v>
      </c>
      <c r="AJ96" s="203">
        <v>0</v>
      </c>
      <c r="AK96" s="203">
        <v>5.77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5.77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1.95</v>
      </c>
      <c r="AJ98" s="203">
        <v>0</v>
      </c>
      <c r="AK98" s="203">
        <v>5.77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4.6470000000000011E-2</v>
      </c>
      <c r="AJ99">
        <f t="shared" si="0"/>
        <v>0</v>
      </c>
      <c r="AK99">
        <f t="shared" si="0"/>
        <v>0.13923499999999983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38</v>
      </c>
      <c r="J3" s="203">
        <v>0</v>
      </c>
      <c r="K3" s="203">
        <v>285.95999999999998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38</v>
      </c>
      <c r="J4" s="203">
        <v>0</v>
      </c>
      <c r="K4" s="203">
        <v>285.95999999999998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38</v>
      </c>
      <c r="J5" s="203">
        <v>0</v>
      </c>
      <c r="K5" s="203">
        <v>285.95999999999998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38</v>
      </c>
      <c r="J6" s="203">
        <v>0</v>
      </c>
      <c r="K6" s="203">
        <v>285.95999999999998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38</v>
      </c>
      <c r="J7" s="203">
        <v>0</v>
      </c>
      <c r="K7" s="203">
        <v>285.95999999999998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38</v>
      </c>
      <c r="J8" s="203">
        <v>0</v>
      </c>
      <c r="K8" s="203">
        <v>285.95999999999998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38</v>
      </c>
      <c r="J9" s="203">
        <v>0</v>
      </c>
      <c r="K9" s="203">
        <v>285.95999999999998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38</v>
      </c>
      <c r="J10" s="203">
        <v>0</v>
      </c>
      <c r="K10" s="203">
        <v>276.33999999999997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38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38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38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38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38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38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38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38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38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38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38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38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38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38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38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38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38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38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38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38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36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36</v>
      </c>
      <c r="J32" s="203">
        <v>0</v>
      </c>
      <c r="K32" s="203">
        <v>266.36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36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36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36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36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36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36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36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36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36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34.369999999999997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34.369999999999997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285.95999999999998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32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32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32</v>
      </c>
      <c r="J83" s="203">
        <v>0</v>
      </c>
      <c r="K83" s="203">
        <v>315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32</v>
      </c>
      <c r="J84" s="203">
        <v>0</v>
      </c>
      <c r="K84" s="203">
        <v>315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32</v>
      </c>
      <c r="J85" s="203">
        <v>0</v>
      </c>
      <c r="K85" s="203">
        <v>315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32</v>
      </c>
      <c r="J86" s="203">
        <v>0</v>
      </c>
      <c r="K86" s="203">
        <v>315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307.97000000000003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302.43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33</v>
      </c>
      <c r="J91" s="203">
        <v>0</v>
      </c>
      <c r="K91" s="203">
        <v>315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33</v>
      </c>
      <c r="J92" s="203">
        <v>0</v>
      </c>
      <c r="K92" s="203">
        <v>315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33</v>
      </c>
      <c r="J93" s="203">
        <v>0</v>
      </c>
      <c r="K93" s="203">
        <v>315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33</v>
      </c>
      <c r="J94" s="203">
        <v>0</v>
      </c>
      <c r="K94" s="203">
        <v>315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33</v>
      </c>
      <c r="J95" s="203">
        <v>0</v>
      </c>
      <c r="K95" s="203">
        <v>315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33</v>
      </c>
      <c r="J96" s="203">
        <v>0</v>
      </c>
      <c r="K96" s="203">
        <v>315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33</v>
      </c>
      <c r="J97" s="203">
        <v>0</v>
      </c>
      <c r="K97" s="203">
        <v>315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33</v>
      </c>
      <c r="J98" s="203">
        <v>0</v>
      </c>
      <c r="K98" s="203">
        <v>315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0.83993499999999999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0.81599999999999995</v>
      </c>
      <c r="J99" s="156">
        <f t="shared" si="0"/>
        <v>0</v>
      </c>
      <c r="K99" s="156">
        <f t="shared" si="0"/>
        <v>6.757695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15.68</v>
      </c>
      <c r="D3" s="203">
        <v>3</v>
      </c>
      <c r="E3" s="203">
        <v>0</v>
      </c>
      <c r="F3" s="203">
        <v>23.37</v>
      </c>
      <c r="G3" s="203">
        <v>7.39</v>
      </c>
      <c r="H3" s="203">
        <v>0</v>
      </c>
      <c r="I3" s="203">
        <v>25.75</v>
      </c>
      <c r="J3" s="203">
        <v>1.2</v>
      </c>
      <c r="K3" s="203">
        <v>4.82</v>
      </c>
      <c r="L3" s="203">
        <v>3.81</v>
      </c>
      <c r="M3" s="203">
        <v>0.96</v>
      </c>
      <c r="N3" s="203">
        <v>1.56</v>
      </c>
      <c r="O3" s="203">
        <v>2.2000000000000002</v>
      </c>
      <c r="P3" s="203">
        <v>0.83</v>
      </c>
      <c r="Q3" s="203">
        <v>0.28999999999999998</v>
      </c>
      <c r="R3" s="203">
        <v>0.56000000000000005</v>
      </c>
      <c r="S3" s="203">
        <v>0.35</v>
      </c>
      <c r="T3" s="203">
        <v>0</v>
      </c>
      <c r="U3" s="203">
        <v>1.55</v>
      </c>
      <c r="V3" s="203">
        <v>0.27</v>
      </c>
      <c r="W3" s="203">
        <v>4.58</v>
      </c>
      <c r="X3" s="203">
        <v>1.94</v>
      </c>
      <c r="Y3" s="203">
        <v>0</v>
      </c>
      <c r="Z3" s="203">
        <v>2.93</v>
      </c>
      <c r="AA3" s="203">
        <v>0.9</v>
      </c>
      <c r="AB3" s="203">
        <v>0</v>
      </c>
      <c r="AC3" s="203">
        <v>21.32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45.83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15.68</v>
      </c>
      <c r="D4" s="203">
        <v>3</v>
      </c>
      <c r="E4" s="203">
        <v>0</v>
      </c>
      <c r="F4" s="203">
        <v>23.37</v>
      </c>
      <c r="G4" s="203">
        <v>7.39</v>
      </c>
      <c r="H4" s="203">
        <v>0</v>
      </c>
      <c r="I4" s="203">
        <v>25.75</v>
      </c>
      <c r="J4" s="203">
        <v>1.2</v>
      </c>
      <c r="K4" s="203">
        <v>4.82</v>
      </c>
      <c r="L4" s="203">
        <v>3.81</v>
      </c>
      <c r="M4" s="203">
        <v>0.96</v>
      </c>
      <c r="N4" s="203">
        <v>1.56</v>
      </c>
      <c r="O4" s="203">
        <v>2.2000000000000002</v>
      </c>
      <c r="P4" s="203">
        <v>0.83</v>
      </c>
      <c r="Q4" s="203">
        <v>0.28999999999999998</v>
      </c>
      <c r="R4" s="203">
        <v>0.56000000000000005</v>
      </c>
      <c r="S4" s="203">
        <v>0.35</v>
      </c>
      <c r="T4" s="203">
        <v>0</v>
      </c>
      <c r="U4" s="203">
        <v>1.55</v>
      </c>
      <c r="V4" s="203">
        <v>0.27</v>
      </c>
      <c r="W4" s="203">
        <v>4.58</v>
      </c>
      <c r="X4" s="203">
        <v>1.94</v>
      </c>
      <c r="Y4" s="203">
        <v>0</v>
      </c>
      <c r="Z4" s="203">
        <v>2.93</v>
      </c>
      <c r="AA4" s="203">
        <v>0.9</v>
      </c>
      <c r="AB4" s="203">
        <v>0</v>
      </c>
      <c r="AC4" s="203">
        <v>21.32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45.83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15.68</v>
      </c>
      <c r="D5" s="203">
        <v>3</v>
      </c>
      <c r="E5" s="203">
        <v>0</v>
      </c>
      <c r="F5" s="203">
        <v>23.37</v>
      </c>
      <c r="G5" s="203">
        <v>7.39</v>
      </c>
      <c r="H5" s="203">
        <v>0</v>
      </c>
      <c r="I5" s="203">
        <v>25.75</v>
      </c>
      <c r="J5" s="203">
        <v>1.2</v>
      </c>
      <c r="K5" s="203">
        <v>4.82</v>
      </c>
      <c r="L5" s="203">
        <v>3.81</v>
      </c>
      <c r="M5" s="203">
        <v>0.96</v>
      </c>
      <c r="N5" s="203">
        <v>1.56</v>
      </c>
      <c r="O5" s="203">
        <v>2.2000000000000002</v>
      </c>
      <c r="P5" s="203">
        <v>0.83</v>
      </c>
      <c r="Q5" s="203">
        <v>0.28999999999999998</v>
      </c>
      <c r="R5" s="203">
        <v>0.56000000000000005</v>
      </c>
      <c r="S5" s="203">
        <v>0.35</v>
      </c>
      <c r="T5" s="203">
        <v>0</v>
      </c>
      <c r="U5" s="203">
        <v>1.55</v>
      </c>
      <c r="V5" s="203">
        <v>0.27</v>
      </c>
      <c r="W5" s="203">
        <v>4.58</v>
      </c>
      <c r="X5" s="203">
        <v>1.94</v>
      </c>
      <c r="Y5" s="203">
        <v>0</v>
      </c>
      <c r="Z5" s="203">
        <v>2.93</v>
      </c>
      <c r="AA5" s="203">
        <v>0.9</v>
      </c>
      <c r="AB5" s="203">
        <v>0</v>
      </c>
      <c r="AC5" s="203">
        <v>21.32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45.83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15.68</v>
      </c>
      <c r="D6" s="203">
        <v>3</v>
      </c>
      <c r="E6" s="203">
        <v>0</v>
      </c>
      <c r="F6" s="203">
        <v>23.37</v>
      </c>
      <c r="G6" s="203">
        <v>7.39</v>
      </c>
      <c r="H6" s="203">
        <v>0</v>
      </c>
      <c r="I6" s="203">
        <v>25.75</v>
      </c>
      <c r="J6" s="203">
        <v>1.2</v>
      </c>
      <c r="K6" s="203">
        <v>4.82</v>
      </c>
      <c r="L6" s="203">
        <v>3.81</v>
      </c>
      <c r="M6" s="203">
        <v>0.96</v>
      </c>
      <c r="N6" s="203">
        <v>1.56</v>
      </c>
      <c r="O6" s="203">
        <v>2.2000000000000002</v>
      </c>
      <c r="P6" s="203">
        <v>0.83</v>
      </c>
      <c r="Q6" s="203">
        <v>0.28999999999999998</v>
      </c>
      <c r="R6" s="203">
        <v>0.56000000000000005</v>
      </c>
      <c r="S6" s="203">
        <v>0.35</v>
      </c>
      <c r="T6" s="203">
        <v>0</v>
      </c>
      <c r="U6" s="203">
        <v>1.55</v>
      </c>
      <c r="V6" s="203">
        <v>0.27</v>
      </c>
      <c r="W6" s="203">
        <v>4.58</v>
      </c>
      <c r="X6" s="203">
        <v>1.94</v>
      </c>
      <c r="Y6" s="203">
        <v>0</v>
      </c>
      <c r="Z6" s="203">
        <v>2.93</v>
      </c>
      <c r="AA6" s="203">
        <v>0.9</v>
      </c>
      <c r="AB6" s="203">
        <v>0</v>
      </c>
      <c r="AC6" s="203">
        <v>21.32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45.83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15.68</v>
      </c>
      <c r="D7" s="203">
        <v>3</v>
      </c>
      <c r="E7" s="203">
        <v>0</v>
      </c>
      <c r="F7" s="203">
        <v>23.37</v>
      </c>
      <c r="G7" s="203">
        <v>7.39</v>
      </c>
      <c r="H7" s="203">
        <v>0</v>
      </c>
      <c r="I7" s="203">
        <v>25.75</v>
      </c>
      <c r="J7" s="203">
        <v>1.2</v>
      </c>
      <c r="K7" s="203">
        <v>15.29</v>
      </c>
      <c r="L7" s="203">
        <v>59.07</v>
      </c>
      <c r="M7" s="203">
        <v>0.96</v>
      </c>
      <c r="N7" s="203">
        <v>1.56</v>
      </c>
      <c r="O7" s="203">
        <v>2.2000000000000002</v>
      </c>
      <c r="P7" s="203">
        <v>0.83</v>
      </c>
      <c r="Q7" s="203">
        <v>0.28999999999999998</v>
      </c>
      <c r="R7" s="203">
        <v>0.56000000000000005</v>
      </c>
      <c r="S7" s="203">
        <v>0.35</v>
      </c>
      <c r="T7" s="203">
        <v>0</v>
      </c>
      <c r="U7" s="203">
        <v>1.55</v>
      </c>
      <c r="V7" s="203">
        <v>0.27</v>
      </c>
      <c r="W7" s="203">
        <v>4.58</v>
      </c>
      <c r="X7" s="203">
        <v>1.94</v>
      </c>
      <c r="Y7" s="203">
        <v>0</v>
      </c>
      <c r="Z7" s="203">
        <v>2.93</v>
      </c>
      <c r="AA7" s="203">
        <v>14.17</v>
      </c>
      <c r="AB7" s="203">
        <v>0</v>
      </c>
      <c r="AC7" s="203">
        <v>21.32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45.83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15.68</v>
      </c>
      <c r="D8" s="203">
        <v>3</v>
      </c>
      <c r="E8" s="203">
        <v>0</v>
      </c>
      <c r="F8" s="203">
        <v>23.37</v>
      </c>
      <c r="G8" s="203">
        <v>7.39</v>
      </c>
      <c r="H8" s="203">
        <v>0</v>
      </c>
      <c r="I8" s="203">
        <v>25.75</v>
      </c>
      <c r="J8" s="203">
        <v>1.2</v>
      </c>
      <c r="K8" s="203">
        <v>26.93</v>
      </c>
      <c r="L8" s="203">
        <v>59.07</v>
      </c>
      <c r="M8" s="203">
        <v>0.96</v>
      </c>
      <c r="N8" s="203">
        <v>1.56</v>
      </c>
      <c r="O8" s="203">
        <v>2.2000000000000002</v>
      </c>
      <c r="P8" s="203">
        <v>0.83</v>
      </c>
      <c r="Q8" s="203">
        <v>0.28999999999999998</v>
      </c>
      <c r="R8" s="203">
        <v>0.56000000000000005</v>
      </c>
      <c r="S8" s="203">
        <v>0.35</v>
      </c>
      <c r="T8" s="203">
        <v>0</v>
      </c>
      <c r="U8" s="203">
        <v>1.55</v>
      </c>
      <c r="V8" s="203">
        <v>0.27</v>
      </c>
      <c r="W8" s="203">
        <v>4.58</v>
      </c>
      <c r="X8" s="203">
        <v>1.94</v>
      </c>
      <c r="Y8" s="203">
        <v>0</v>
      </c>
      <c r="Z8" s="203">
        <v>2.93</v>
      </c>
      <c r="AA8" s="203">
        <v>14.17</v>
      </c>
      <c r="AB8" s="203">
        <v>0</v>
      </c>
      <c r="AC8" s="203">
        <v>21.32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45.83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15.68</v>
      </c>
      <c r="D9" s="203">
        <v>3</v>
      </c>
      <c r="E9" s="203">
        <v>0</v>
      </c>
      <c r="F9" s="203">
        <v>23.37</v>
      </c>
      <c r="G9" s="203">
        <v>7.39</v>
      </c>
      <c r="H9" s="203">
        <v>0</v>
      </c>
      <c r="I9" s="203">
        <v>25.75</v>
      </c>
      <c r="J9" s="203">
        <v>1.2</v>
      </c>
      <c r="K9" s="203">
        <v>49.24</v>
      </c>
      <c r="L9" s="203">
        <v>59.07</v>
      </c>
      <c r="M9" s="203">
        <v>0.96</v>
      </c>
      <c r="N9" s="203">
        <v>1.56</v>
      </c>
      <c r="O9" s="203">
        <v>2.2000000000000002</v>
      </c>
      <c r="P9" s="203">
        <v>0.83</v>
      </c>
      <c r="Q9" s="203">
        <v>0.28999999999999998</v>
      </c>
      <c r="R9" s="203">
        <v>0.56000000000000005</v>
      </c>
      <c r="S9" s="203">
        <v>0.35</v>
      </c>
      <c r="T9" s="203">
        <v>0</v>
      </c>
      <c r="U9" s="203">
        <v>1.55</v>
      </c>
      <c r="V9" s="203">
        <v>0.27</v>
      </c>
      <c r="W9" s="203">
        <v>4.58</v>
      </c>
      <c r="X9" s="203">
        <v>1.94</v>
      </c>
      <c r="Y9" s="203">
        <v>0</v>
      </c>
      <c r="Z9" s="203">
        <v>2.93</v>
      </c>
      <c r="AA9" s="203">
        <v>14.17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45.83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15.68</v>
      </c>
      <c r="D10" s="203">
        <v>3</v>
      </c>
      <c r="E10" s="203">
        <v>0</v>
      </c>
      <c r="F10" s="203">
        <v>23.37</v>
      </c>
      <c r="G10" s="203">
        <v>7.39</v>
      </c>
      <c r="H10" s="203">
        <v>0</v>
      </c>
      <c r="I10" s="203">
        <v>25.75</v>
      </c>
      <c r="J10" s="203">
        <v>1.2</v>
      </c>
      <c r="K10" s="203">
        <v>73.489999999999995</v>
      </c>
      <c r="L10" s="203">
        <v>59.07</v>
      </c>
      <c r="M10" s="203">
        <v>0.96</v>
      </c>
      <c r="N10" s="203">
        <v>1.56</v>
      </c>
      <c r="O10" s="203">
        <v>2.2000000000000002</v>
      </c>
      <c r="P10" s="203">
        <v>0.83</v>
      </c>
      <c r="Q10" s="203">
        <v>0.28999999999999998</v>
      </c>
      <c r="R10" s="203">
        <v>0.56000000000000005</v>
      </c>
      <c r="S10" s="203">
        <v>0.35</v>
      </c>
      <c r="T10" s="203">
        <v>0</v>
      </c>
      <c r="U10" s="203">
        <v>1.55</v>
      </c>
      <c r="V10" s="203">
        <v>0.27</v>
      </c>
      <c r="W10" s="203">
        <v>4.58</v>
      </c>
      <c r="X10" s="203">
        <v>1.94</v>
      </c>
      <c r="Y10" s="203">
        <v>0</v>
      </c>
      <c r="Z10" s="203">
        <v>2.93</v>
      </c>
      <c r="AA10" s="203">
        <v>14.17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45.83</v>
      </c>
      <c r="AJ10" s="203">
        <v>0</v>
      </c>
      <c r="AK10" s="203">
        <v>9.6199999999999992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15.68</v>
      </c>
      <c r="D11" s="203">
        <v>3</v>
      </c>
      <c r="E11" s="203">
        <v>0</v>
      </c>
      <c r="F11" s="203">
        <v>23.37</v>
      </c>
      <c r="G11" s="203">
        <v>7.39</v>
      </c>
      <c r="H11" s="203">
        <v>0</v>
      </c>
      <c r="I11" s="203">
        <v>25.75</v>
      </c>
      <c r="J11" s="203">
        <v>1.2</v>
      </c>
      <c r="K11" s="203">
        <v>73.489999999999995</v>
      </c>
      <c r="L11" s="203">
        <v>59.07</v>
      </c>
      <c r="M11" s="203">
        <v>0.96</v>
      </c>
      <c r="N11" s="203">
        <v>1.56</v>
      </c>
      <c r="O11" s="203">
        <v>2.2000000000000002</v>
      </c>
      <c r="P11" s="203">
        <v>0.83</v>
      </c>
      <c r="Q11" s="203">
        <v>9.58</v>
      </c>
      <c r="R11" s="203">
        <v>14.33</v>
      </c>
      <c r="S11" s="203">
        <v>9.2899999999999991</v>
      </c>
      <c r="T11" s="203">
        <v>0</v>
      </c>
      <c r="U11" s="203">
        <v>1.55</v>
      </c>
      <c r="V11" s="203">
        <v>0.27</v>
      </c>
      <c r="W11" s="203">
        <v>4.58</v>
      </c>
      <c r="X11" s="203">
        <v>1.94</v>
      </c>
      <c r="Y11" s="203">
        <v>0</v>
      </c>
      <c r="Z11" s="203">
        <v>2.93</v>
      </c>
      <c r="AA11" s="203">
        <v>14.17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45.83</v>
      </c>
      <c r="AJ11" s="203">
        <v>0</v>
      </c>
      <c r="AK11" s="203">
        <v>24.62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15.68</v>
      </c>
      <c r="D12" s="203">
        <v>3</v>
      </c>
      <c r="E12" s="203">
        <v>0</v>
      </c>
      <c r="F12" s="203">
        <v>23.37</v>
      </c>
      <c r="G12" s="203">
        <v>7.39</v>
      </c>
      <c r="H12" s="203">
        <v>0</v>
      </c>
      <c r="I12" s="203">
        <v>25.75</v>
      </c>
      <c r="J12" s="203">
        <v>1.2</v>
      </c>
      <c r="K12" s="203">
        <v>73.489999999999995</v>
      </c>
      <c r="L12" s="203">
        <v>59.07</v>
      </c>
      <c r="M12" s="203">
        <v>0.96</v>
      </c>
      <c r="N12" s="203">
        <v>1.56</v>
      </c>
      <c r="O12" s="203">
        <v>2.2000000000000002</v>
      </c>
      <c r="P12" s="203">
        <v>0.83</v>
      </c>
      <c r="Q12" s="203">
        <v>9.58</v>
      </c>
      <c r="R12" s="203">
        <v>14.33</v>
      </c>
      <c r="S12" s="203">
        <v>9.2899999999999991</v>
      </c>
      <c r="T12" s="203">
        <v>0</v>
      </c>
      <c r="U12" s="203">
        <v>1.55</v>
      </c>
      <c r="V12" s="203">
        <v>0.27</v>
      </c>
      <c r="W12" s="203">
        <v>4.58</v>
      </c>
      <c r="X12" s="203">
        <v>1.94</v>
      </c>
      <c r="Y12" s="203">
        <v>0</v>
      </c>
      <c r="Z12" s="203">
        <v>2.93</v>
      </c>
      <c r="AA12" s="203">
        <v>0.9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45.83</v>
      </c>
      <c r="AJ12" s="203">
        <v>0</v>
      </c>
      <c r="AK12" s="203">
        <v>24.62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15.68</v>
      </c>
      <c r="D13" s="203">
        <v>3</v>
      </c>
      <c r="E13" s="203">
        <v>0</v>
      </c>
      <c r="F13" s="203">
        <v>23.37</v>
      </c>
      <c r="G13" s="203">
        <v>7.39</v>
      </c>
      <c r="H13" s="203">
        <v>0</v>
      </c>
      <c r="I13" s="203">
        <v>25.75</v>
      </c>
      <c r="J13" s="203">
        <v>1.2</v>
      </c>
      <c r="K13" s="203">
        <v>73.489999999999995</v>
      </c>
      <c r="L13" s="203">
        <v>59.07</v>
      </c>
      <c r="M13" s="203">
        <v>0.96</v>
      </c>
      <c r="N13" s="203">
        <v>1.56</v>
      </c>
      <c r="O13" s="203">
        <v>2.2000000000000002</v>
      </c>
      <c r="P13" s="203">
        <v>0.83</v>
      </c>
      <c r="Q13" s="203">
        <v>9.58</v>
      </c>
      <c r="R13" s="203">
        <v>13.97</v>
      </c>
      <c r="S13" s="203">
        <v>8.9700000000000006</v>
      </c>
      <c r="T13" s="203">
        <v>0</v>
      </c>
      <c r="U13" s="203">
        <v>1.55</v>
      </c>
      <c r="V13" s="203">
        <v>0.27</v>
      </c>
      <c r="W13" s="203">
        <v>11.32</v>
      </c>
      <c r="X13" s="203">
        <v>1.94</v>
      </c>
      <c r="Y13" s="203">
        <v>0</v>
      </c>
      <c r="Z13" s="203">
        <v>10.27</v>
      </c>
      <c r="AA13" s="203">
        <v>14.17</v>
      </c>
      <c r="AB13" s="203">
        <v>0</v>
      </c>
      <c r="AC13" s="203">
        <v>21.32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45.83</v>
      </c>
      <c r="AJ13" s="203">
        <v>0</v>
      </c>
      <c r="AK13" s="203">
        <v>24.62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15.68</v>
      </c>
      <c r="D14" s="203">
        <v>3</v>
      </c>
      <c r="E14" s="203">
        <v>0</v>
      </c>
      <c r="F14" s="203">
        <v>23.37</v>
      </c>
      <c r="G14" s="203">
        <v>7.39</v>
      </c>
      <c r="H14" s="203">
        <v>0</v>
      </c>
      <c r="I14" s="203">
        <v>25.75</v>
      </c>
      <c r="J14" s="203">
        <v>1.2</v>
      </c>
      <c r="K14" s="203">
        <v>73.489999999999995</v>
      </c>
      <c r="L14" s="203">
        <v>59.07</v>
      </c>
      <c r="M14" s="203">
        <v>0.96</v>
      </c>
      <c r="N14" s="203">
        <v>1.56</v>
      </c>
      <c r="O14" s="203">
        <v>2.2000000000000002</v>
      </c>
      <c r="P14" s="203">
        <v>0.83</v>
      </c>
      <c r="Q14" s="203">
        <v>9.58</v>
      </c>
      <c r="R14" s="203">
        <v>13.97</v>
      </c>
      <c r="S14" s="203">
        <v>8.9700000000000006</v>
      </c>
      <c r="T14" s="203">
        <v>0</v>
      </c>
      <c r="U14" s="203">
        <v>1.55</v>
      </c>
      <c r="V14" s="203">
        <v>0.27</v>
      </c>
      <c r="W14" s="203">
        <v>11.32</v>
      </c>
      <c r="X14" s="203">
        <v>1.94</v>
      </c>
      <c r="Y14" s="203">
        <v>0</v>
      </c>
      <c r="Z14" s="203">
        <v>29.67</v>
      </c>
      <c r="AA14" s="203">
        <v>9.42</v>
      </c>
      <c r="AB14" s="203">
        <v>0</v>
      </c>
      <c r="AC14" s="203">
        <v>21.32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45.83</v>
      </c>
      <c r="AJ14" s="203">
        <v>0</v>
      </c>
      <c r="AK14" s="203">
        <v>24.62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15.68</v>
      </c>
      <c r="D15" s="203">
        <v>3</v>
      </c>
      <c r="E15" s="203">
        <v>0</v>
      </c>
      <c r="F15" s="203">
        <v>23.37</v>
      </c>
      <c r="G15" s="203">
        <v>7.39</v>
      </c>
      <c r="H15" s="203">
        <v>0</v>
      </c>
      <c r="I15" s="203">
        <v>25.75</v>
      </c>
      <c r="J15" s="203">
        <v>1.2</v>
      </c>
      <c r="K15" s="203">
        <v>73.489999999999995</v>
      </c>
      <c r="L15" s="203">
        <v>56.97</v>
      </c>
      <c r="M15" s="203">
        <v>0.96</v>
      </c>
      <c r="N15" s="203">
        <v>1.56</v>
      </c>
      <c r="O15" s="203">
        <v>2.2000000000000002</v>
      </c>
      <c r="P15" s="203">
        <v>0.83</v>
      </c>
      <c r="Q15" s="203">
        <v>9.58</v>
      </c>
      <c r="R15" s="203">
        <v>12.78</v>
      </c>
      <c r="S15" s="203">
        <v>7.96</v>
      </c>
      <c r="T15" s="203">
        <v>0</v>
      </c>
      <c r="U15" s="203">
        <v>1.55</v>
      </c>
      <c r="V15" s="203">
        <v>9.1</v>
      </c>
      <c r="W15" s="203">
        <v>11.32</v>
      </c>
      <c r="X15" s="203">
        <v>21.14</v>
      </c>
      <c r="Y15" s="203">
        <v>0</v>
      </c>
      <c r="Z15" s="203">
        <v>39.369999999999997</v>
      </c>
      <c r="AA15" s="203">
        <v>9.42</v>
      </c>
      <c r="AB15" s="203">
        <v>0</v>
      </c>
      <c r="AC15" s="203">
        <v>21.32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45.83</v>
      </c>
      <c r="AJ15" s="203">
        <v>0</v>
      </c>
      <c r="AK15" s="203">
        <v>23.74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15.68</v>
      </c>
      <c r="D16" s="203">
        <v>3</v>
      </c>
      <c r="E16" s="203">
        <v>0</v>
      </c>
      <c r="F16" s="203">
        <v>23.37</v>
      </c>
      <c r="G16" s="203">
        <v>7.39</v>
      </c>
      <c r="H16" s="203">
        <v>0</v>
      </c>
      <c r="I16" s="203">
        <v>25.75</v>
      </c>
      <c r="J16" s="203">
        <v>1.2</v>
      </c>
      <c r="K16" s="203">
        <v>73.489999999999995</v>
      </c>
      <c r="L16" s="203">
        <v>56.97</v>
      </c>
      <c r="M16" s="203">
        <v>0.96</v>
      </c>
      <c r="N16" s="203">
        <v>1.56</v>
      </c>
      <c r="O16" s="203">
        <v>2.2000000000000002</v>
      </c>
      <c r="P16" s="203">
        <v>0.83</v>
      </c>
      <c r="Q16" s="203">
        <v>7.5</v>
      </c>
      <c r="R16" s="203">
        <v>9.0500000000000007</v>
      </c>
      <c r="S16" s="203">
        <v>5.63</v>
      </c>
      <c r="T16" s="203">
        <v>0</v>
      </c>
      <c r="U16" s="203">
        <v>1.55</v>
      </c>
      <c r="V16" s="203">
        <v>9.1</v>
      </c>
      <c r="W16" s="203">
        <v>10.43</v>
      </c>
      <c r="X16" s="203">
        <v>40.54</v>
      </c>
      <c r="Y16" s="203">
        <v>0</v>
      </c>
      <c r="Z16" s="203">
        <v>39.369999999999997</v>
      </c>
      <c r="AA16" s="203">
        <v>9.42</v>
      </c>
      <c r="AB16" s="203">
        <v>0</v>
      </c>
      <c r="AC16" s="203">
        <v>21.32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45.83</v>
      </c>
      <c r="AJ16" s="203">
        <v>0</v>
      </c>
      <c r="AK16" s="203">
        <v>23.74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15.68</v>
      </c>
      <c r="D17" s="203">
        <v>3</v>
      </c>
      <c r="E17" s="203">
        <v>0</v>
      </c>
      <c r="F17" s="203">
        <v>23.37</v>
      </c>
      <c r="G17" s="203">
        <v>7.39</v>
      </c>
      <c r="H17" s="203">
        <v>0</v>
      </c>
      <c r="I17" s="203">
        <v>25.75</v>
      </c>
      <c r="J17" s="203">
        <v>1.2</v>
      </c>
      <c r="K17" s="203">
        <v>73.489999999999995</v>
      </c>
      <c r="L17" s="203">
        <v>56.97</v>
      </c>
      <c r="M17" s="203">
        <v>0.96</v>
      </c>
      <c r="N17" s="203">
        <v>1.56</v>
      </c>
      <c r="O17" s="203">
        <v>2.2000000000000002</v>
      </c>
      <c r="P17" s="203">
        <v>0.83</v>
      </c>
      <c r="Q17" s="203">
        <v>7.48</v>
      </c>
      <c r="R17" s="203">
        <v>9.01</v>
      </c>
      <c r="S17" s="203">
        <v>5.6</v>
      </c>
      <c r="T17" s="203">
        <v>0</v>
      </c>
      <c r="U17" s="203">
        <v>1.55</v>
      </c>
      <c r="V17" s="203">
        <v>9.1</v>
      </c>
      <c r="W17" s="203">
        <v>10.43</v>
      </c>
      <c r="X17" s="203">
        <v>50.24</v>
      </c>
      <c r="Y17" s="203">
        <v>0</v>
      </c>
      <c r="Z17" s="203">
        <v>39.369999999999997</v>
      </c>
      <c r="AA17" s="203">
        <v>9.42</v>
      </c>
      <c r="AB17" s="203">
        <v>0</v>
      </c>
      <c r="AC17" s="203">
        <v>21.32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45.83</v>
      </c>
      <c r="AJ17" s="203">
        <v>0</v>
      </c>
      <c r="AK17" s="203">
        <v>23.74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15.68</v>
      </c>
      <c r="D18" s="203">
        <v>3</v>
      </c>
      <c r="E18" s="203">
        <v>0</v>
      </c>
      <c r="F18" s="203">
        <v>23.37</v>
      </c>
      <c r="G18" s="203">
        <v>7.39</v>
      </c>
      <c r="H18" s="203">
        <v>0</v>
      </c>
      <c r="I18" s="203">
        <v>25.75</v>
      </c>
      <c r="J18" s="203">
        <v>1.2</v>
      </c>
      <c r="K18" s="203">
        <v>73.489999999999995</v>
      </c>
      <c r="L18" s="203">
        <v>56.97</v>
      </c>
      <c r="M18" s="203">
        <v>0.96</v>
      </c>
      <c r="N18" s="203">
        <v>1.56</v>
      </c>
      <c r="O18" s="203">
        <v>2.2000000000000002</v>
      </c>
      <c r="P18" s="203">
        <v>0.83</v>
      </c>
      <c r="Q18" s="203">
        <v>7.48</v>
      </c>
      <c r="R18" s="203">
        <v>9.01</v>
      </c>
      <c r="S18" s="203">
        <v>5.6</v>
      </c>
      <c r="T18" s="203">
        <v>0</v>
      </c>
      <c r="U18" s="203">
        <v>1.55</v>
      </c>
      <c r="V18" s="203">
        <v>9.1</v>
      </c>
      <c r="W18" s="203">
        <v>10.43</v>
      </c>
      <c r="X18" s="203">
        <v>50.24</v>
      </c>
      <c r="Y18" s="203">
        <v>0</v>
      </c>
      <c r="Z18" s="203">
        <v>39.369999999999997</v>
      </c>
      <c r="AA18" s="203">
        <v>9.42</v>
      </c>
      <c r="AB18" s="203">
        <v>0</v>
      </c>
      <c r="AC18" s="203">
        <v>21.32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45.83</v>
      </c>
      <c r="AJ18" s="203">
        <v>0</v>
      </c>
      <c r="AK18" s="203">
        <v>23.74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15.68</v>
      </c>
      <c r="D19" s="203">
        <v>3</v>
      </c>
      <c r="E19" s="203">
        <v>0</v>
      </c>
      <c r="F19" s="203">
        <v>23.37</v>
      </c>
      <c r="G19" s="203">
        <v>7.39</v>
      </c>
      <c r="H19" s="203">
        <v>0</v>
      </c>
      <c r="I19" s="203">
        <v>25.75</v>
      </c>
      <c r="J19" s="203">
        <v>1.2</v>
      </c>
      <c r="K19" s="203">
        <v>72.75</v>
      </c>
      <c r="L19" s="203">
        <v>56.97</v>
      </c>
      <c r="M19" s="203">
        <v>0.96</v>
      </c>
      <c r="N19" s="203">
        <v>1.56</v>
      </c>
      <c r="O19" s="203">
        <v>2.2000000000000002</v>
      </c>
      <c r="P19" s="203">
        <v>0.83</v>
      </c>
      <c r="Q19" s="203">
        <v>7.49</v>
      </c>
      <c r="R19" s="203">
        <v>9.01</v>
      </c>
      <c r="S19" s="203">
        <v>5.6</v>
      </c>
      <c r="T19" s="203">
        <v>0</v>
      </c>
      <c r="U19" s="203">
        <v>1.55</v>
      </c>
      <c r="V19" s="203">
        <v>9.1</v>
      </c>
      <c r="W19" s="203">
        <v>10.43</v>
      </c>
      <c r="X19" s="203">
        <v>50.24</v>
      </c>
      <c r="Y19" s="203">
        <v>0</v>
      </c>
      <c r="Z19" s="203">
        <v>39.369999999999997</v>
      </c>
      <c r="AA19" s="203">
        <v>9.42</v>
      </c>
      <c r="AB19" s="203">
        <v>0</v>
      </c>
      <c r="AC19" s="203">
        <v>21.32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45.83</v>
      </c>
      <c r="AJ19" s="203">
        <v>0</v>
      </c>
      <c r="AK19" s="203">
        <v>23.74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15.68</v>
      </c>
      <c r="D20" s="203">
        <v>3</v>
      </c>
      <c r="E20" s="203">
        <v>0</v>
      </c>
      <c r="F20" s="203">
        <v>23.37</v>
      </c>
      <c r="G20" s="203">
        <v>7.39</v>
      </c>
      <c r="H20" s="203">
        <v>0</v>
      </c>
      <c r="I20" s="203">
        <v>25.75</v>
      </c>
      <c r="J20" s="203">
        <v>1.2</v>
      </c>
      <c r="K20" s="203">
        <v>72.72</v>
      </c>
      <c r="L20" s="203">
        <v>56.97</v>
      </c>
      <c r="M20" s="203">
        <v>0.96</v>
      </c>
      <c r="N20" s="203">
        <v>1.56</v>
      </c>
      <c r="O20" s="203">
        <v>2.2000000000000002</v>
      </c>
      <c r="P20" s="203">
        <v>0.83</v>
      </c>
      <c r="Q20" s="203">
        <v>7.49</v>
      </c>
      <c r="R20" s="203">
        <v>9.01</v>
      </c>
      <c r="S20" s="203">
        <v>5.6</v>
      </c>
      <c r="T20" s="203">
        <v>0</v>
      </c>
      <c r="U20" s="203">
        <v>1.55</v>
      </c>
      <c r="V20" s="203">
        <v>9.1</v>
      </c>
      <c r="W20" s="203">
        <v>10.43</v>
      </c>
      <c r="X20" s="203">
        <v>50.24</v>
      </c>
      <c r="Y20" s="203">
        <v>0</v>
      </c>
      <c r="Z20" s="203">
        <v>39.369999999999997</v>
      </c>
      <c r="AA20" s="203">
        <v>9.42</v>
      </c>
      <c r="AB20" s="203">
        <v>0</v>
      </c>
      <c r="AC20" s="203">
        <v>21.32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45.83</v>
      </c>
      <c r="AJ20" s="203">
        <v>0</v>
      </c>
      <c r="AK20" s="203">
        <v>23.74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15.68</v>
      </c>
      <c r="D21" s="203">
        <v>3</v>
      </c>
      <c r="E21" s="203">
        <v>0</v>
      </c>
      <c r="F21" s="203">
        <v>23.37</v>
      </c>
      <c r="G21" s="203">
        <v>7.39</v>
      </c>
      <c r="H21" s="203">
        <v>0</v>
      </c>
      <c r="I21" s="203">
        <v>25.75</v>
      </c>
      <c r="J21" s="203">
        <v>1.2</v>
      </c>
      <c r="K21" s="203">
        <v>73.489999999999995</v>
      </c>
      <c r="L21" s="203">
        <v>56.97</v>
      </c>
      <c r="M21" s="203">
        <v>0.96</v>
      </c>
      <c r="N21" s="203">
        <v>1.56</v>
      </c>
      <c r="O21" s="203">
        <v>2.2000000000000002</v>
      </c>
      <c r="P21" s="203">
        <v>0.83</v>
      </c>
      <c r="Q21" s="203">
        <v>7.48</v>
      </c>
      <c r="R21" s="203">
        <v>9.52</v>
      </c>
      <c r="S21" s="203">
        <v>5.6</v>
      </c>
      <c r="T21" s="203">
        <v>0</v>
      </c>
      <c r="U21" s="203">
        <v>1.55</v>
      </c>
      <c r="V21" s="203">
        <v>9.1</v>
      </c>
      <c r="W21" s="203">
        <v>10.43</v>
      </c>
      <c r="X21" s="203">
        <v>50.24</v>
      </c>
      <c r="Y21" s="203">
        <v>0</v>
      </c>
      <c r="Z21" s="203">
        <v>39.369999999999997</v>
      </c>
      <c r="AA21" s="203">
        <v>9.42</v>
      </c>
      <c r="AB21" s="203">
        <v>0</v>
      </c>
      <c r="AC21" s="203">
        <v>21.32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45.83</v>
      </c>
      <c r="AJ21" s="203">
        <v>0</v>
      </c>
      <c r="AK21" s="203">
        <v>23.74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15.68</v>
      </c>
      <c r="D22" s="203">
        <v>3</v>
      </c>
      <c r="E22" s="203">
        <v>0</v>
      </c>
      <c r="F22" s="203">
        <v>23.37</v>
      </c>
      <c r="G22" s="203">
        <v>7.39</v>
      </c>
      <c r="H22" s="203">
        <v>0</v>
      </c>
      <c r="I22" s="203">
        <v>25.75</v>
      </c>
      <c r="J22" s="203">
        <v>1.2</v>
      </c>
      <c r="K22" s="203">
        <v>73.489999999999995</v>
      </c>
      <c r="L22" s="203">
        <v>56.97</v>
      </c>
      <c r="M22" s="203">
        <v>0.96</v>
      </c>
      <c r="N22" s="203">
        <v>1.56</v>
      </c>
      <c r="O22" s="203">
        <v>2.2000000000000002</v>
      </c>
      <c r="P22" s="203">
        <v>0.83</v>
      </c>
      <c r="Q22" s="203">
        <v>9.58</v>
      </c>
      <c r="R22" s="203">
        <v>12.32</v>
      </c>
      <c r="S22" s="203">
        <v>7.48</v>
      </c>
      <c r="T22" s="203">
        <v>0</v>
      </c>
      <c r="U22" s="203">
        <v>1.55</v>
      </c>
      <c r="V22" s="203">
        <v>9.1</v>
      </c>
      <c r="W22" s="203">
        <v>10.43</v>
      </c>
      <c r="X22" s="203">
        <v>50.24</v>
      </c>
      <c r="Y22" s="203">
        <v>0</v>
      </c>
      <c r="Z22" s="203">
        <v>39.369999999999997</v>
      </c>
      <c r="AA22" s="203">
        <v>9.42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45.83</v>
      </c>
      <c r="AJ22" s="203">
        <v>0</v>
      </c>
      <c r="AK22" s="203">
        <v>23.74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15.68</v>
      </c>
      <c r="D23" s="203">
        <v>3</v>
      </c>
      <c r="E23" s="203">
        <v>0</v>
      </c>
      <c r="F23" s="203">
        <v>23.37</v>
      </c>
      <c r="G23" s="203">
        <v>7.39</v>
      </c>
      <c r="H23" s="203">
        <v>0</v>
      </c>
      <c r="I23" s="203">
        <v>25.75</v>
      </c>
      <c r="J23" s="203">
        <v>1.2</v>
      </c>
      <c r="K23" s="203">
        <v>73.489999999999995</v>
      </c>
      <c r="L23" s="203">
        <v>59.07</v>
      </c>
      <c r="M23" s="203">
        <v>0.96</v>
      </c>
      <c r="N23" s="203">
        <v>1.56</v>
      </c>
      <c r="O23" s="203">
        <v>2.2000000000000002</v>
      </c>
      <c r="P23" s="203">
        <v>0.83</v>
      </c>
      <c r="Q23" s="203">
        <v>9.58</v>
      </c>
      <c r="R23" s="203">
        <v>12.32</v>
      </c>
      <c r="S23" s="203">
        <v>7.84</v>
      </c>
      <c r="T23" s="203">
        <v>0</v>
      </c>
      <c r="U23" s="203">
        <v>1.55</v>
      </c>
      <c r="V23" s="203">
        <v>9.1</v>
      </c>
      <c r="W23" s="203">
        <v>10.43</v>
      </c>
      <c r="X23" s="203">
        <v>50.24</v>
      </c>
      <c r="Y23" s="203">
        <v>0</v>
      </c>
      <c r="Z23" s="203">
        <v>39.369999999999997</v>
      </c>
      <c r="AA23" s="203">
        <v>9.42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45.83</v>
      </c>
      <c r="AJ23" s="203">
        <v>0</v>
      </c>
      <c r="AK23" s="203">
        <v>23.74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15.68</v>
      </c>
      <c r="D24" s="203">
        <v>3</v>
      </c>
      <c r="E24" s="203">
        <v>0</v>
      </c>
      <c r="F24" s="203">
        <v>23.37</v>
      </c>
      <c r="G24" s="203">
        <v>7.39</v>
      </c>
      <c r="H24" s="203">
        <v>0</v>
      </c>
      <c r="I24" s="203">
        <v>25.75</v>
      </c>
      <c r="J24" s="203">
        <v>1.2</v>
      </c>
      <c r="K24" s="203">
        <v>73.489999999999995</v>
      </c>
      <c r="L24" s="203">
        <v>59.07</v>
      </c>
      <c r="M24" s="203">
        <v>0.96</v>
      </c>
      <c r="N24" s="203">
        <v>1.56</v>
      </c>
      <c r="O24" s="203">
        <v>2.2000000000000002</v>
      </c>
      <c r="P24" s="203">
        <v>0.83</v>
      </c>
      <c r="Q24" s="203">
        <v>9.58</v>
      </c>
      <c r="R24" s="203">
        <v>12.32</v>
      </c>
      <c r="S24" s="203">
        <v>7.84</v>
      </c>
      <c r="T24" s="203">
        <v>0</v>
      </c>
      <c r="U24" s="203">
        <v>1.55</v>
      </c>
      <c r="V24" s="203">
        <v>9.1</v>
      </c>
      <c r="W24" s="203">
        <v>10.43</v>
      </c>
      <c r="X24" s="203">
        <v>50.24</v>
      </c>
      <c r="Y24" s="203">
        <v>0</v>
      </c>
      <c r="Z24" s="203">
        <v>39.369999999999997</v>
      </c>
      <c r="AA24" s="203">
        <v>9.42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45.83</v>
      </c>
      <c r="AJ24" s="203">
        <v>0</v>
      </c>
      <c r="AK24" s="203">
        <v>23.74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15.68</v>
      </c>
      <c r="D25" s="203">
        <v>3</v>
      </c>
      <c r="E25" s="203">
        <v>0</v>
      </c>
      <c r="F25" s="203">
        <v>23.37</v>
      </c>
      <c r="G25" s="203">
        <v>7.39</v>
      </c>
      <c r="H25" s="203">
        <v>0</v>
      </c>
      <c r="I25" s="203">
        <v>25.75</v>
      </c>
      <c r="J25" s="203">
        <v>1.2</v>
      </c>
      <c r="K25" s="203">
        <v>73.489999999999995</v>
      </c>
      <c r="L25" s="203">
        <v>59.07</v>
      </c>
      <c r="M25" s="203">
        <v>0.96</v>
      </c>
      <c r="N25" s="203">
        <v>1.56</v>
      </c>
      <c r="O25" s="203">
        <v>2.2000000000000002</v>
      </c>
      <c r="P25" s="203">
        <v>0.83</v>
      </c>
      <c r="Q25" s="203">
        <v>9.58</v>
      </c>
      <c r="R25" s="203">
        <v>12.32</v>
      </c>
      <c r="S25" s="203">
        <v>10.69</v>
      </c>
      <c r="T25" s="203">
        <v>0</v>
      </c>
      <c r="U25" s="203">
        <v>1.55</v>
      </c>
      <c r="V25" s="203">
        <v>9.1</v>
      </c>
      <c r="W25" s="203">
        <v>10.43</v>
      </c>
      <c r="X25" s="203">
        <v>50.24</v>
      </c>
      <c r="Y25" s="203">
        <v>0</v>
      </c>
      <c r="Z25" s="203">
        <v>39.369999999999997</v>
      </c>
      <c r="AA25" s="203">
        <v>9.42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45.83</v>
      </c>
      <c r="AJ25" s="203">
        <v>0</v>
      </c>
      <c r="AK25" s="203">
        <v>23.74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15.68</v>
      </c>
      <c r="D26" s="203">
        <v>3</v>
      </c>
      <c r="E26" s="203">
        <v>0</v>
      </c>
      <c r="F26" s="203">
        <v>23.37</v>
      </c>
      <c r="G26" s="203">
        <v>7.39</v>
      </c>
      <c r="H26" s="203">
        <v>0</v>
      </c>
      <c r="I26" s="203">
        <v>25.75</v>
      </c>
      <c r="J26" s="203">
        <v>1.2</v>
      </c>
      <c r="K26" s="203">
        <v>73.489999999999995</v>
      </c>
      <c r="L26" s="203">
        <v>59.07</v>
      </c>
      <c r="M26" s="203">
        <v>0.96</v>
      </c>
      <c r="N26" s="203">
        <v>1.56</v>
      </c>
      <c r="O26" s="203">
        <v>2.2000000000000002</v>
      </c>
      <c r="P26" s="203">
        <v>0.83</v>
      </c>
      <c r="Q26" s="203">
        <v>9.58</v>
      </c>
      <c r="R26" s="203">
        <v>12.32</v>
      </c>
      <c r="S26" s="203">
        <v>10.69</v>
      </c>
      <c r="T26" s="203">
        <v>0</v>
      </c>
      <c r="U26" s="203">
        <v>1.55</v>
      </c>
      <c r="V26" s="203">
        <v>9.1</v>
      </c>
      <c r="W26" s="203">
        <v>10.43</v>
      </c>
      <c r="X26" s="203">
        <v>50.24</v>
      </c>
      <c r="Y26" s="203">
        <v>0</v>
      </c>
      <c r="Z26" s="203">
        <v>39.369999999999997</v>
      </c>
      <c r="AA26" s="203">
        <v>9.42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45.83</v>
      </c>
      <c r="AJ26" s="203">
        <v>0</v>
      </c>
      <c r="AK26" s="203">
        <v>23.74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15.68</v>
      </c>
      <c r="D27" s="203">
        <v>3</v>
      </c>
      <c r="E27" s="203">
        <v>0</v>
      </c>
      <c r="F27" s="203">
        <v>23.37</v>
      </c>
      <c r="G27" s="203">
        <v>7.39</v>
      </c>
      <c r="H27" s="203">
        <v>0</v>
      </c>
      <c r="I27" s="203">
        <v>25.75</v>
      </c>
      <c r="J27" s="203">
        <v>1.2</v>
      </c>
      <c r="K27" s="203">
        <v>73.489999999999995</v>
      </c>
      <c r="L27" s="203">
        <v>59.07</v>
      </c>
      <c r="M27" s="203">
        <v>0.96</v>
      </c>
      <c r="N27" s="203">
        <v>1.56</v>
      </c>
      <c r="O27" s="203">
        <v>2.2000000000000002</v>
      </c>
      <c r="P27" s="203">
        <v>0.83</v>
      </c>
      <c r="Q27" s="203">
        <v>0.28999999999999998</v>
      </c>
      <c r="R27" s="203">
        <v>1.22</v>
      </c>
      <c r="S27" s="203">
        <v>0.35</v>
      </c>
      <c r="T27" s="203">
        <v>0</v>
      </c>
      <c r="U27" s="203">
        <v>1.55</v>
      </c>
      <c r="V27" s="203">
        <v>0.27</v>
      </c>
      <c r="W27" s="203">
        <v>3.57</v>
      </c>
      <c r="X27" s="203">
        <v>11.99</v>
      </c>
      <c r="Y27" s="203">
        <v>0</v>
      </c>
      <c r="Z27" s="203">
        <v>2.93</v>
      </c>
      <c r="AA27" s="203">
        <v>15.32</v>
      </c>
      <c r="AB27" s="203">
        <v>0</v>
      </c>
      <c r="AC27" s="203">
        <v>20.67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45.83</v>
      </c>
      <c r="AJ27" s="203">
        <v>0</v>
      </c>
      <c r="AK27" s="203">
        <v>24.62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15.68</v>
      </c>
      <c r="D28" s="203">
        <v>3</v>
      </c>
      <c r="E28" s="203">
        <v>0</v>
      </c>
      <c r="F28" s="203">
        <v>23.37</v>
      </c>
      <c r="G28" s="203">
        <v>7.39</v>
      </c>
      <c r="H28" s="203">
        <v>0</v>
      </c>
      <c r="I28" s="203">
        <v>25.75</v>
      </c>
      <c r="J28" s="203">
        <v>1.2</v>
      </c>
      <c r="K28" s="203">
        <v>73.489999999999995</v>
      </c>
      <c r="L28" s="203">
        <v>59.07</v>
      </c>
      <c r="M28" s="203">
        <v>0.96</v>
      </c>
      <c r="N28" s="203">
        <v>1.56</v>
      </c>
      <c r="O28" s="203">
        <v>2.2000000000000002</v>
      </c>
      <c r="P28" s="203">
        <v>0.83</v>
      </c>
      <c r="Q28" s="203">
        <v>0.28999999999999998</v>
      </c>
      <c r="R28" s="203">
        <v>0.56000000000000005</v>
      </c>
      <c r="S28" s="203">
        <v>0.35</v>
      </c>
      <c r="T28" s="203">
        <v>0</v>
      </c>
      <c r="U28" s="203">
        <v>1.55</v>
      </c>
      <c r="V28" s="203">
        <v>0.27</v>
      </c>
      <c r="W28" s="203">
        <v>0.46</v>
      </c>
      <c r="X28" s="203">
        <v>5.54</v>
      </c>
      <c r="Y28" s="203">
        <v>0</v>
      </c>
      <c r="Z28" s="203">
        <v>2.93</v>
      </c>
      <c r="AA28" s="203">
        <v>15.32</v>
      </c>
      <c r="AB28" s="203">
        <v>0</v>
      </c>
      <c r="AC28" s="203">
        <v>20.67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45.83</v>
      </c>
      <c r="AJ28" s="203">
        <v>0</v>
      </c>
      <c r="AK28" s="203">
        <v>24.62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15.68</v>
      </c>
      <c r="D29" s="203">
        <v>3</v>
      </c>
      <c r="E29" s="203">
        <v>0</v>
      </c>
      <c r="F29" s="203">
        <v>23.37</v>
      </c>
      <c r="G29" s="203">
        <v>7.39</v>
      </c>
      <c r="H29" s="203">
        <v>0</v>
      </c>
      <c r="I29" s="203">
        <v>25.75</v>
      </c>
      <c r="J29" s="203">
        <v>1.2</v>
      </c>
      <c r="K29" s="203">
        <v>73.489999999999995</v>
      </c>
      <c r="L29" s="203">
        <v>59.07</v>
      </c>
      <c r="M29" s="203">
        <v>0.96</v>
      </c>
      <c r="N29" s="203">
        <v>1.56</v>
      </c>
      <c r="O29" s="203">
        <v>2.2000000000000002</v>
      </c>
      <c r="P29" s="203">
        <v>0.83</v>
      </c>
      <c r="Q29" s="203">
        <v>0.28999999999999998</v>
      </c>
      <c r="R29" s="203">
        <v>0.56000000000000005</v>
      </c>
      <c r="S29" s="203">
        <v>0.35</v>
      </c>
      <c r="T29" s="203">
        <v>0</v>
      </c>
      <c r="U29" s="203">
        <v>1.55</v>
      </c>
      <c r="V29" s="203">
        <v>0.27</v>
      </c>
      <c r="W29" s="203">
        <v>0.46</v>
      </c>
      <c r="X29" s="203">
        <v>1.94</v>
      </c>
      <c r="Y29" s="203">
        <v>0</v>
      </c>
      <c r="Z29" s="203">
        <v>2.93</v>
      </c>
      <c r="AA29" s="203">
        <v>9.42</v>
      </c>
      <c r="AB29" s="203">
        <v>0</v>
      </c>
      <c r="AC29" s="203">
        <v>20.67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45.83</v>
      </c>
      <c r="AJ29" s="203">
        <v>0</v>
      </c>
      <c r="AK29" s="203">
        <v>23.74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15.68</v>
      </c>
      <c r="D30" s="203">
        <v>3</v>
      </c>
      <c r="E30" s="203">
        <v>0</v>
      </c>
      <c r="F30" s="203">
        <v>23.37</v>
      </c>
      <c r="G30" s="203">
        <v>7.39</v>
      </c>
      <c r="H30" s="203">
        <v>0</v>
      </c>
      <c r="I30" s="203">
        <v>25.75</v>
      </c>
      <c r="J30" s="203">
        <v>1.2</v>
      </c>
      <c r="K30" s="203">
        <v>73.489999999999995</v>
      </c>
      <c r="L30" s="203">
        <v>59.07</v>
      </c>
      <c r="M30" s="203">
        <v>0.96</v>
      </c>
      <c r="N30" s="203">
        <v>1.56</v>
      </c>
      <c r="O30" s="203">
        <v>2.2000000000000002</v>
      </c>
      <c r="P30" s="203">
        <v>0.83</v>
      </c>
      <c r="Q30" s="203">
        <v>0.28999999999999998</v>
      </c>
      <c r="R30" s="203">
        <v>0.56000000000000005</v>
      </c>
      <c r="S30" s="203">
        <v>0.35</v>
      </c>
      <c r="T30" s="203">
        <v>0</v>
      </c>
      <c r="U30" s="203">
        <v>1.55</v>
      </c>
      <c r="V30" s="203">
        <v>0.27</v>
      </c>
      <c r="W30" s="203">
        <v>0.46</v>
      </c>
      <c r="X30" s="203">
        <v>1.94</v>
      </c>
      <c r="Y30" s="203">
        <v>0</v>
      </c>
      <c r="Z30" s="203">
        <v>2.93</v>
      </c>
      <c r="AA30" s="203">
        <v>9.42</v>
      </c>
      <c r="AB30" s="203">
        <v>0</v>
      </c>
      <c r="AC30" s="203">
        <v>20.67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45.83</v>
      </c>
      <c r="AJ30" s="203">
        <v>0</v>
      </c>
      <c r="AK30" s="203">
        <v>23.74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15.68</v>
      </c>
      <c r="D31" s="203">
        <v>3</v>
      </c>
      <c r="E31" s="203">
        <v>0</v>
      </c>
      <c r="F31" s="203">
        <v>23.37</v>
      </c>
      <c r="G31" s="203">
        <v>7.39</v>
      </c>
      <c r="H31" s="203">
        <v>0</v>
      </c>
      <c r="I31" s="203">
        <v>25.75</v>
      </c>
      <c r="J31" s="203">
        <v>1.2</v>
      </c>
      <c r="K31" s="203">
        <v>4.83</v>
      </c>
      <c r="L31" s="203">
        <v>56.97</v>
      </c>
      <c r="M31" s="203">
        <v>0.96</v>
      </c>
      <c r="N31" s="203">
        <v>1.56</v>
      </c>
      <c r="O31" s="203">
        <v>2.2000000000000002</v>
      </c>
      <c r="P31" s="203">
        <v>0.83</v>
      </c>
      <c r="Q31" s="203">
        <v>0.28999999999999998</v>
      </c>
      <c r="R31" s="203">
        <v>0.56000000000000005</v>
      </c>
      <c r="S31" s="203">
        <v>0.35</v>
      </c>
      <c r="T31" s="203">
        <v>0</v>
      </c>
      <c r="U31" s="203">
        <v>1.55</v>
      </c>
      <c r="V31" s="203">
        <v>0.27</v>
      </c>
      <c r="W31" s="203">
        <v>0.46</v>
      </c>
      <c r="X31" s="203">
        <v>1.94</v>
      </c>
      <c r="Y31" s="203">
        <v>0</v>
      </c>
      <c r="Z31" s="203">
        <v>2.93</v>
      </c>
      <c r="AA31" s="203">
        <v>9.42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46.42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15.68</v>
      </c>
      <c r="D32" s="203">
        <v>3</v>
      </c>
      <c r="E32" s="203">
        <v>0</v>
      </c>
      <c r="F32" s="203">
        <v>23.37</v>
      </c>
      <c r="G32" s="203">
        <v>7.39</v>
      </c>
      <c r="H32" s="203">
        <v>0</v>
      </c>
      <c r="I32" s="203">
        <v>25.75</v>
      </c>
      <c r="J32" s="203">
        <v>1.2</v>
      </c>
      <c r="K32" s="203">
        <v>24.99</v>
      </c>
      <c r="L32" s="203">
        <v>56.97</v>
      </c>
      <c r="M32" s="203">
        <v>0.96</v>
      </c>
      <c r="N32" s="203">
        <v>1.56</v>
      </c>
      <c r="O32" s="203">
        <v>2.2000000000000002</v>
      </c>
      <c r="P32" s="203">
        <v>0.83</v>
      </c>
      <c r="Q32" s="203">
        <v>0.28999999999999998</v>
      </c>
      <c r="R32" s="203">
        <v>0.56000000000000005</v>
      </c>
      <c r="S32" s="203">
        <v>0.35</v>
      </c>
      <c r="T32" s="203">
        <v>0</v>
      </c>
      <c r="U32" s="203">
        <v>1.55</v>
      </c>
      <c r="V32" s="203">
        <v>0.27</v>
      </c>
      <c r="W32" s="203">
        <v>0.46</v>
      </c>
      <c r="X32" s="203">
        <v>1.94</v>
      </c>
      <c r="Y32" s="203">
        <v>0</v>
      </c>
      <c r="Z32" s="203">
        <v>2.93</v>
      </c>
      <c r="AA32" s="203">
        <v>9.42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46.42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15.68</v>
      </c>
      <c r="D33" s="203">
        <v>3</v>
      </c>
      <c r="E33" s="203">
        <v>0</v>
      </c>
      <c r="F33" s="203">
        <v>23.37</v>
      </c>
      <c r="G33" s="203">
        <v>7.39</v>
      </c>
      <c r="H33" s="203">
        <v>0</v>
      </c>
      <c r="I33" s="203">
        <v>25.75</v>
      </c>
      <c r="J33" s="203">
        <v>1.2</v>
      </c>
      <c r="K33" s="203">
        <v>44.39</v>
      </c>
      <c r="L33" s="203">
        <v>56.97</v>
      </c>
      <c r="M33" s="203">
        <v>0.96</v>
      </c>
      <c r="N33" s="203">
        <v>1.56</v>
      </c>
      <c r="O33" s="203">
        <v>2.2000000000000002</v>
      </c>
      <c r="P33" s="203">
        <v>0.83</v>
      </c>
      <c r="Q33" s="203">
        <v>0.28999999999999998</v>
      </c>
      <c r="R33" s="203">
        <v>0.56000000000000005</v>
      </c>
      <c r="S33" s="203">
        <v>0.35</v>
      </c>
      <c r="T33" s="203">
        <v>0</v>
      </c>
      <c r="U33" s="203">
        <v>1.55</v>
      </c>
      <c r="V33" s="203">
        <v>0.27</v>
      </c>
      <c r="W33" s="203">
        <v>0.46</v>
      </c>
      <c r="X33" s="203">
        <v>1.94</v>
      </c>
      <c r="Y33" s="203">
        <v>0</v>
      </c>
      <c r="Z33" s="203">
        <v>29.67</v>
      </c>
      <c r="AA33" s="203">
        <v>9.42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46.42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15.68</v>
      </c>
      <c r="D34" s="203">
        <v>3</v>
      </c>
      <c r="E34" s="203">
        <v>0</v>
      </c>
      <c r="F34" s="203">
        <v>23.37</v>
      </c>
      <c r="G34" s="203">
        <v>7.39</v>
      </c>
      <c r="H34" s="203">
        <v>0</v>
      </c>
      <c r="I34" s="203">
        <v>25.75</v>
      </c>
      <c r="J34" s="203">
        <v>1.2</v>
      </c>
      <c r="K34" s="203">
        <v>63.79</v>
      </c>
      <c r="L34" s="203">
        <v>56.97</v>
      </c>
      <c r="M34" s="203">
        <v>0.96</v>
      </c>
      <c r="N34" s="203">
        <v>1.56</v>
      </c>
      <c r="O34" s="203">
        <v>2.2000000000000002</v>
      </c>
      <c r="P34" s="203">
        <v>0.83</v>
      </c>
      <c r="Q34" s="203">
        <v>0.28999999999999998</v>
      </c>
      <c r="R34" s="203">
        <v>0.56000000000000005</v>
      </c>
      <c r="S34" s="203">
        <v>0.35</v>
      </c>
      <c r="T34" s="203">
        <v>0</v>
      </c>
      <c r="U34" s="203">
        <v>1.55</v>
      </c>
      <c r="V34" s="203">
        <v>0.27</v>
      </c>
      <c r="W34" s="203">
        <v>0.46</v>
      </c>
      <c r="X34" s="203">
        <v>1.94</v>
      </c>
      <c r="Y34" s="203">
        <v>0</v>
      </c>
      <c r="Z34" s="203">
        <v>34.049999999999997</v>
      </c>
      <c r="AA34" s="203">
        <v>9.42</v>
      </c>
      <c r="AB34" s="203">
        <v>0</v>
      </c>
      <c r="AC34" s="203">
        <v>21.32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46.42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15.68</v>
      </c>
      <c r="D35" s="203">
        <v>3</v>
      </c>
      <c r="E35" s="203">
        <v>0</v>
      </c>
      <c r="F35" s="203">
        <v>23.37</v>
      </c>
      <c r="G35" s="203">
        <v>7.39</v>
      </c>
      <c r="H35" s="203">
        <v>0</v>
      </c>
      <c r="I35" s="203">
        <v>25.75</v>
      </c>
      <c r="J35" s="203">
        <v>1.2</v>
      </c>
      <c r="K35" s="203">
        <v>70.790000000000006</v>
      </c>
      <c r="L35" s="203">
        <v>56.97</v>
      </c>
      <c r="M35" s="203">
        <v>0.96</v>
      </c>
      <c r="N35" s="203">
        <v>1.56</v>
      </c>
      <c r="O35" s="203">
        <v>2.2000000000000002</v>
      </c>
      <c r="P35" s="203">
        <v>0.83</v>
      </c>
      <c r="Q35" s="203">
        <v>0.28999999999999998</v>
      </c>
      <c r="R35" s="203">
        <v>0.56000000000000005</v>
      </c>
      <c r="S35" s="203">
        <v>0.35</v>
      </c>
      <c r="T35" s="203">
        <v>0</v>
      </c>
      <c r="U35" s="203">
        <v>1.55</v>
      </c>
      <c r="V35" s="203">
        <v>0.27</v>
      </c>
      <c r="W35" s="203">
        <v>0.46</v>
      </c>
      <c r="X35" s="203">
        <v>1.94</v>
      </c>
      <c r="Y35" s="203">
        <v>0</v>
      </c>
      <c r="Z35" s="203">
        <v>2.93</v>
      </c>
      <c r="AA35" s="203">
        <v>9.42</v>
      </c>
      <c r="AB35" s="203">
        <v>0</v>
      </c>
      <c r="AC35" s="203">
        <v>21.32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46.42</v>
      </c>
      <c r="AJ35" s="203">
        <v>0</v>
      </c>
      <c r="AK35" s="203">
        <v>20.49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15.68</v>
      </c>
      <c r="D36" s="203">
        <v>3</v>
      </c>
      <c r="E36" s="203">
        <v>0</v>
      </c>
      <c r="F36" s="203">
        <v>23.37</v>
      </c>
      <c r="G36" s="203">
        <v>7.39</v>
      </c>
      <c r="H36" s="203">
        <v>0</v>
      </c>
      <c r="I36" s="203">
        <v>25.75</v>
      </c>
      <c r="J36" s="203">
        <v>1.2</v>
      </c>
      <c r="K36" s="203">
        <v>70.790000000000006</v>
      </c>
      <c r="L36" s="203">
        <v>56.97</v>
      </c>
      <c r="M36" s="203">
        <v>0.96</v>
      </c>
      <c r="N36" s="203">
        <v>1.56</v>
      </c>
      <c r="O36" s="203">
        <v>2.2000000000000002</v>
      </c>
      <c r="P36" s="203">
        <v>0.83</v>
      </c>
      <c r="Q36" s="203">
        <v>0.28999999999999998</v>
      </c>
      <c r="R36" s="203">
        <v>0.56000000000000005</v>
      </c>
      <c r="S36" s="203">
        <v>0.35</v>
      </c>
      <c r="T36" s="203">
        <v>0</v>
      </c>
      <c r="U36" s="203">
        <v>1.55</v>
      </c>
      <c r="V36" s="203">
        <v>0.27</v>
      </c>
      <c r="W36" s="203">
        <v>0.46</v>
      </c>
      <c r="X36" s="203">
        <v>1.94</v>
      </c>
      <c r="Y36" s="203">
        <v>0</v>
      </c>
      <c r="Z36" s="203">
        <v>2.93</v>
      </c>
      <c r="AA36" s="203">
        <v>9.42</v>
      </c>
      <c r="AB36" s="203">
        <v>0</v>
      </c>
      <c r="AC36" s="203">
        <v>21.32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46.42</v>
      </c>
      <c r="AJ36" s="203">
        <v>0</v>
      </c>
      <c r="AK36" s="203">
        <v>20.49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15.68</v>
      </c>
      <c r="D37" s="203">
        <v>3</v>
      </c>
      <c r="E37" s="203">
        <v>0</v>
      </c>
      <c r="F37" s="203">
        <v>23.37</v>
      </c>
      <c r="G37" s="203">
        <v>7.39</v>
      </c>
      <c r="H37" s="203">
        <v>0</v>
      </c>
      <c r="I37" s="203">
        <v>25.75</v>
      </c>
      <c r="J37" s="203">
        <v>1.2</v>
      </c>
      <c r="K37" s="203">
        <v>70.790000000000006</v>
      </c>
      <c r="L37" s="203">
        <v>56.97</v>
      </c>
      <c r="M37" s="203">
        <v>0.96</v>
      </c>
      <c r="N37" s="203">
        <v>1.56</v>
      </c>
      <c r="O37" s="203">
        <v>2.2000000000000002</v>
      </c>
      <c r="P37" s="203">
        <v>0.83</v>
      </c>
      <c r="Q37" s="203">
        <v>7.93</v>
      </c>
      <c r="R37" s="203">
        <v>18.62</v>
      </c>
      <c r="S37" s="203">
        <v>11.59</v>
      </c>
      <c r="T37" s="203">
        <v>0</v>
      </c>
      <c r="U37" s="203">
        <v>1.55</v>
      </c>
      <c r="V37" s="203">
        <v>9.1</v>
      </c>
      <c r="W37" s="203">
        <v>10.43</v>
      </c>
      <c r="X37" s="203">
        <v>50.24</v>
      </c>
      <c r="Y37" s="203">
        <v>0</v>
      </c>
      <c r="Z37" s="203">
        <v>4.1399999999999997</v>
      </c>
      <c r="AA37" s="203">
        <v>9.42</v>
      </c>
      <c r="AB37" s="203">
        <v>0</v>
      </c>
      <c r="AC37" s="203">
        <v>21.32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46.42</v>
      </c>
      <c r="AJ37" s="203">
        <v>0</v>
      </c>
      <c r="AK37" s="203">
        <v>20.49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15.68</v>
      </c>
      <c r="D38" s="203">
        <v>3</v>
      </c>
      <c r="E38" s="203">
        <v>0</v>
      </c>
      <c r="F38" s="203">
        <v>23.37</v>
      </c>
      <c r="G38" s="203">
        <v>7.39</v>
      </c>
      <c r="H38" s="203">
        <v>0</v>
      </c>
      <c r="I38" s="203">
        <v>25.75</v>
      </c>
      <c r="J38" s="203">
        <v>1.2</v>
      </c>
      <c r="K38" s="203">
        <v>70.790000000000006</v>
      </c>
      <c r="L38" s="203">
        <v>56.97</v>
      </c>
      <c r="M38" s="203">
        <v>0.96</v>
      </c>
      <c r="N38" s="203">
        <v>1.56</v>
      </c>
      <c r="O38" s="203">
        <v>2.2000000000000002</v>
      </c>
      <c r="P38" s="203">
        <v>0.83</v>
      </c>
      <c r="Q38" s="203">
        <v>7.93</v>
      </c>
      <c r="R38" s="203">
        <v>18.62</v>
      </c>
      <c r="S38" s="203">
        <v>11.59</v>
      </c>
      <c r="T38" s="203">
        <v>0</v>
      </c>
      <c r="U38" s="203">
        <v>1.55</v>
      </c>
      <c r="V38" s="203">
        <v>9.1</v>
      </c>
      <c r="W38" s="203">
        <v>10.43</v>
      </c>
      <c r="X38" s="203">
        <v>50.24</v>
      </c>
      <c r="Y38" s="203">
        <v>0</v>
      </c>
      <c r="Z38" s="203">
        <v>4.1399999999999997</v>
      </c>
      <c r="AA38" s="203">
        <v>9.42</v>
      </c>
      <c r="AB38" s="203">
        <v>0</v>
      </c>
      <c r="AC38" s="203">
        <v>21.32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46.42</v>
      </c>
      <c r="AJ38" s="203">
        <v>0</v>
      </c>
      <c r="AK38" s="203">
        <v>20.49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15.68</v>
      </c>
      <c r="D39" s="203">
        <v>3</v>
      </c>
      <c r="E39" s="203">
        <v>0</v>
      </c>
      <c r="F39" s="203">
        <v>23.37</v>
      </c>
      <c r="G39" s="203">
        <v>7.39</v>
      </c>
      <c r="H39" s="203">
        <v>0</v>
      </c>
      <c r="I39" s="203">
        <v>25.75</v>
      </c>
      <c r="J39" s="203">
        <v>1.2</v>
      </c>
      <c r="K39" s="203">
        <v>70.790000000000006</v>
      </c>
      <c r="L39" s="203">
        <v>56.97</v>
      </c>
      <c r="M39" s="203">
        <v>17.34</v>
      </c>
      <c r="N39" s="203">
        <v>37.33</v>
      </c>
      <c r="O39" s="203">
        <v>58.74</v>
      </c>
      <c r="P39" s="203">
        <v>0.83</v>
      </c>
      <c r="Q39" s="203">
        <v>7.93</v>
      </c>
      <c r="R39" s="203">
        <v>18.62</v>
      </c>
      <c r="S39" s="203">
        <v>11.59</v>
      </c>
      <c r="T39" s="203">
        <v>0</v>
      </c>
      <c r="U39" s="203">
        <v>1.55</v>
      </c>
      <c r="V39" s="203">
        <v>9.1</v>
      </c>
      <c r="W39" s="203">
        <v>10.43</v>
      </c>
      <c r="X39" s="203">
        <v>50.24</v>
      </c>
      <c r="Y39" s="203">
        <v>0</v>
      </c>
      <c r="Z39" s="203">
        <v>4.1399999999999997</v>
      </c>
      <c r="AA39" s="203">
        <v>9.42</v>
      </c>
      <c r="AB39" s="203">
        <v>0</v>
      </c>
      <c r="AC39" s="203">
        <v>21.32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46.42</v>
      </c>
      <c r="AJ39" s="203">
        <v>0</v>
      </c>
      <c r="AK39" s="203">
        <v>20.49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15.68</v>
      </c>
      <c r="D40" s="203">
        <v>3</v>
      </c>
      <c r="E40" s="203">
        <v>0</v>
      </c>
      <c r="F40" s="203">
        <v>23.37</v>
      </c>
      <c r="G40" s="203">
        <v>7.39</v>
      </c>
      <c r="H40" s="203">
        <v>0</v>
      </c>
      <c r="I40" s="203">
        <v>25.75</v>
      </c>
      <c r="J40" s="203">
        <v>1.2</v>
      </c>
      <c r="K40" s="203">
        <v>70.790000000000006</v>
      </c>
      <c r="L40" s="203">
        <v>56.97</v>
      </c>
      <c r="M40" s="203">
        <v>17.34</v>
      </c>
      <c r="N40" s="203">
        <v>37.33</v>
      </c>
      <c r="O40" s="203">
        <v>58.74</v>
      </c>
      <c r="P40" s="203">
        <v>0.83</v>
      </c>
      <c r="Q40" s="203">
        <v>7.93</v>
      </c>
      <c r="R40" s="203">
        <v>18.62</v>
      </c>
      <c r="S40" s="203">
        <v>11.59</v>
      </c>
      <c r="T40" s="203">
        <v>0</v>
      </c>
      <c r="U40" s="203">
        <v>1.55</v>
      </c>
      <c r="V40" s="203">
        <v>9.1</v>
      </c>
      <c r="W40" s="203">
        <v>10.43</v>
      </c>
      <c r="X40" s="203">
        <v>50.24</v>
      </c>
      <c r="Y40" s="203">
        <v>0</v>
      </c>
      <c r="Z40" s="203">
        <v>4.1399999999999997</v>
      </c>
      <c r="AA40" s="203">
        <v>9.42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46.42</v>
      </c>
      <c r="AJ40" s="203">
        <v>0</v>
      </c>
      <c r="AK40" s="203">
        <v>20.49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15.68</v>
      </c>
      <c r="D41" s="203">
        <v>3</v>
      </c>
      <c r="E41" s="203">
        <v>0</v>
      </c>
      <c r="F41" s="203">
        <v>23.37</v>
      </c>
      <c r="G41" s="203">
        <v>7.39</v>
      </c>
      <c r="H41" s="203">
        <v>0</v>
      </c>
      <c r="I41" s="203">
        <v>25.75</v>
      </c>
      <c r="J41" s="203">
        <v>1.2</v>
      </c>
      <c r="K41" s="203">
        <v>70.790000000000006</v>
      </c>
      <c r="L41" s="203">
        <v>56.97</v>
      </c>
      <c r="M41" s="203">
        <v>17.34</v>
      </c>
      <c r="N41" s="203">
        <v>37.33</v>
      </c>
      <c r="O41" s="203">
        <v>58.74</v>
      </c>
      <c r="P41" s="203">
        <v>0.83</v>
      </c>
      <c r="Q41" s="203">
        <v>7.56</v>
      </c>
      <c r="R41" s="203">
        <v>18.62</v>
      </c>
      <c r="S41" s="203">
        <v>11.59</v>
      </c>
      <c r="T41" s="203">
        <v>0</v>
      </c>
      <c r="U41" s="203">
        <v>1.55</v>
      </c>
      <c r="V41" s="203">
        <v>9.1</v>
      </c>
      <c r="W41" s="203">
        <v>10.43</v>
      </c>
      <c r="X41" s="203">
        <v>50.24</v>
      </c>
      <c r="Y41" s="203">
        <v>0</v>
      </c>
      <c r="Z41" s="203">
        <v>39.369999999999997</v>
      </c>
      <c r="AA41" s="203">
        <v>9.42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46.42</v>
      </c>
      <c r="AJ41" s="203">
        <v>0</v>
      </c>
      <c r="AK41" s="203">
        <v>20.49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15.68</v>
      </c>
      <c r="D42" s="203">
        <v>3</v>
      </c>
      <c r="E42" s="203">
        <v>0</v>
      </c>
      <c r="F42" s="203">
        <v>23.37</v>
      </c>
      <c r="G42" s="203">
        <v>7.39</v>
      </c>
      <c r="H42" s="203">
        <v>0</v>
      </c>
      <c r="I42" s="203">
        <v>25.75</v>
      </c>
      <c r="J42" s="203">
        <v>1.2</v>
      </c>
      <c r="K42" s="203">
        <v>70.790000000000006</v>
      </c>
      <c r="L42" s="203">
        <v>56.97</v>
      </c>
      <c r="M42" s="203">
        <v>17.34</v>
      </c>
      <c r="N42" s="203">
        <v>37.33</v>
      </c>
      <c r="O42" s="203">
        <v>58.74</v>
      </c>
      <c r="P42" s="203">
        <v>0.83</v>
      </c>
      <c r="Q42" s="203">
        <v>7.56</v>
      </c>
      <c r="R42" s="203">
        <v>18.62</v>
      </c>
      <c r="S42" s="203">
        <v>11.59</v>
      </c>
      <c r="T42" s="203">
        <v>0</v>
      </c>
      <c r="U42" s="203">
        <v>1.55</v>
      </c>
      <c r="V42" s="203">
        <v>9.1</v>
      </c>
      <c r="W42" s="203">
        <v>10.43</v>
      </c>
      <c r="X42" s="203">
        <v>50.24</v>
      </c>
      <c r="Y42" s="203">
        <v>0</v>
      </c>
      <c r="Z42" s="203">
        <v>39.369999999999997</v>
      </c>
      <c r="AA42" s="203">
        <v>9.42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46.42</v>
      </c>
      <c r="AJ42" s="203">
        <v>0</v>
      </c>
      <c r="AK42" s="203">
        <v>20.49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15.68</v>
      </c>
      <c r="D43" s="203">
        <v>3</v>
      </c>
      <c r="E43" s="203">
        <v>0</v>
      </c>
      <c r="F43" s="203">
        <v>23.37</v>
      </c>
      <c r="G43" s="203">
        <v>7.39</v>
      </c>
      <c r="H43" s="203">
        <v>0</v>
      </c>
      <c r="I43" s="203">
        <v>25.75</v>
      </c>
      <c r="J43" s="203">
        <v>1.2</v>
      </c>
      <c r="K43" s="203">
        <v>70.790000000000006</v>
      </c>
      <c r="L43" s="203">
        <v>56.97</v>
      </c>
      <c r="M43" s="203">
        <v>17.34</v>
      </c>
      <c r="N43" s="203">
        <v>37.33</v>
      </c>
      <c r="O43" s="203">
        <v>58.74</v>
      </c>
      <c r="P43" s="203">
        <v>0.83</v>
      </c>
      <c r="Q43" s="203">
        <v>9.58</v>
      </c>
      <c r="R43" s="203">
        <v>18.62</v>
      </c>
      <c r="S43" s="203">
        <v>11.59</v>
      </c>
      <c r="T43" s="203">
        <v>0</v>
      </c>
      <c r="U43" s="203">
        <v>1.55</v>
      </c>
      <c r="V43" s="203">
        <v>9.1</v>
      </c>
      <c r="W43" s="203">
        <v>10.43</v>
      </c>
      <c r="X43" s="203">
        <v>50.24</v>
      </c>
      <c r="Y43" s="203">
        <v>0</v>
      </c>
      <c r="Z43" s="203">
        <v>39.369999999999997</v>
      </c>
      <c r="AA43" s="203">
        <v>9.42</v>
      </c>
      <c r="AB43" s="203">
        <v>0</v>
      </c>
      <c r="AC43" s="203">
        <v>28.16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50.78</v>
      </c>
      <c r="AJ43" s="203">
        <v>0</v>
      </c>
      <c r="AK43" s="203">
        <v>20.49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15.68</v>
      </c>
      <c r="D44" s="203">
        <v>3</v>
      </c>
      <c r="E44" s="203">
        <v>0</v>
      </c>
      <c r="F44" s="203">
        <v>23.37</v>
      </c>
      <c r="G44" s="203">
        <v>7.39</v>
      </c>
      <c r="H44" s="203">
        <v>0</v>
      </c>
      <c r="I44" s="203">
        <v>25.75</v>
      </c>
      <c r="J44" s="203">
        <v>1.2</v>
      </c>
      <c r="K44" s="203">
        <v>70.790000000000006</v>
      </c>
      <c r="L44" s="203">
        <v>56.97</v>
      </c>
      <c r="M44" s="203">
        <v>17.34</v>
      </c>
      <c r="N44" s="203">
        <v>37.33</v>
      </c>
      <c r="O44" s="203">
        <v>58.74</v>
      </c>
      <c r="P44" s="203">
        <v>0.83</v>
      </c>
      <c r="Q44" s="203">
        <v>9.58</v>
      </c>
      <c r="R44" s="203">
        <v>18.62</v>
      </c>
      <c r="S44" s="203">
        <v>11.59</v>
      </c>
      <c r="T44" s="203">
        <v>0</v>
      </c>
      <c r="U44" s="203">
        <v>1.55</v>
      </c>
      <c r="V44" s="203">
        <v>9.1</v>
      </c>
      <c r="W44" s="203">
        <v>10.43</v>
      </c>
      <c r="X44" s="203">
        <v>50.24</v>
      </c>
      <c r="Y44" s="203">
        <v>0</v>
      </c>
      <c r="Z44" s="203">
        <v>39.369999999999997</v>
      </c>
      <c r="AA44" s="203">
        <v>9.42</v>
      </c>
      <c r="AB44" s="203">
        <v>0</v>
      </c>
      <c r="AC44" s="203">
        <v>28.16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50.48</v>
      </c>
      <c r="AJ44" s="203">
        <v>0</v>
      </c>
      <c r="AK44" s="203">
        <v>20.49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15.68</v>
      </c>
      <c r="D45" s="203">
        <v>3</v>
      </c>
      <c r="E45" s="203">
        <v>0</v>
      </c>
      <c r="F45" s="203">
        <v>23.37</v>
      </c>
      <c r="G45" s="203">
        <v>7.39</v>
      </c>
      <c r="H45" s="203">
        <v>0</v>
      </c>
      <c r="I45" s="203">
        <v>25.75</v>
      </c>
      <c r="J45" s="203">
        <v>1.2</v>
      </c>
      <c r="K45" s="203">
        <v>71.87</v>
      </c>
      <c r="L45" s="203">
        <v>56.97</v>
      </c>
      <c r="M45" s="203">
        <v>17.34</v>
      </c>
      <c r="N45" s="203">
        <v>37.33</v>
      </c>
      <c r="O45" s="203">
        <v>58.74</v>
      </c>
      <c r="P45" s="203">
        <v>0.83</v>
      </c>
      <c r="Q45" s="203">
        <v>9.58</v>
      </c>
      <c r="R45" s="203">
        <v>18.05</v>
      </c>
      <c r="S45" s="203">
        <v>11.59</v>
      </c>
      <c r="T45" s="203">
        <v>0</v>
      </c>
      <c r="U45" s="203">
        <v>1.55</v>
      </c>
      <c r="V45" s="203">
        <v>9.1</v>
      </c>
      <c r="W45" s="203">
        <v>10.43</v>
      </c>
      <c r="X45" s="203">
        <v>50.24</v>
      </c>
      <c r="Y45" s="203">
        <v>0</v>
      </c>
      <c r="Z45" s="203">
        <v>39.369999999999997</v>
      </c>
      <c r="AA45" s="203">
        <v>14.17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47.12</v>
      </c>
      <c r="AJ45" s="203">
        <v>0</v>
      </c>
      <c r="AK45" s="203">
        <v>24.62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15.68</v>
      </c>
      <c r="D46" s="203">
        <v>3</v>
      </c>
      <c r="E46" s="203">
        <v>0</v>
      </c>
      <c r="F46" s="203">
        <v>23.37</v>
      </c>
      <c r="G46" s="203">
        <v>7.39</v>
      </c>
      <c r="H46" s="203">
        <v>0</v>
      </c>
      <c r="I46" s="203">
        <v>25.75</v>
      </c>
      <c r="J46" s="203">
        <v>1.2</v>
      </c>
      <c r="K46" s="203">
        <v>71.87</v>
      </c>
      <c r="L46" s="203">
        <v>56.97</v>
      </c>
      <c r="M46" s="203">
        <v>17.34</v>
      </c>
      <c r="N46" s="203">
        <v>37.33</v>
      </c>
      <c r="O46" s="203">
        <v>58.74</v>
      </c>
      <c r="P46" s="203">
        <v>0.83</v>
      </c>
      <c r="Q46" s="203">
        <v>9.58</v>
      </c>
      <c r="R46" s="203">
        <v>18.05</v>
      </c>
      <c r="S46" s="203">
        <v>11.59</v>
      </c>
      <c r="T46" s="203">
        <v>0</v>
      </c>
      <c r="U46" s="203">
        <v>1.55</v>
      </c>
      <c r="V46" s="203">
        <v>9.1</v>
      </c>
      <c r="W46" s="203">
        <v>10.43</v>
      </c>
      <c r="X46" s="203">
        <v>50.24</v>
      </c>
      <c r="Y46" s="203">
        <v>0</v>
      </c>
      <c r="Z46" s="203">
        <v>39.369999999999997</v>
      </c>
      <c r="AA46" s="203">
        <v>14.17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47.12</v>
      </c>
      <c r="AJ46" s="203">
        <v>0</v>
      </c>
      <c r="AK46" s="203">
        <v>24.62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15.68</v>
      </c>
      <c r="D47" s="203">
        <v>3</v>
      </c>
      <c r="E47" s="203">
        <v>0</v>
      </c>
      <c r="F47" s="203">
        <v>23.37</v>
      </c>
      <c r="G47" s="203">
        <v>7.39</v>
      </c>
      <c r="H47" s="203">
        <v>0</v>
      </c>
      <c r="I47" s="203">
        <v>25.75</v>
      </c>
      <c r="J47" s="203">
        <v>1.2</v>
      </c>
      <c r="K47" s="203">
        <v>72.790000000000006</v>
      </c>
      <c r="L47" s="203">
        <v>56.97</v>
      </c>
      <c r="M47" s="203">
        <v>0.96</v>
      </c>
      <c r="N47" s="203">
        <v>1.56</v>
      </c>
      <c r="O47" s="203">
        <v>2.2000000000000002</v>
      </c>
      <c r="P47" s="203">
        <v>0.83</v>
      </c>
      <c r="Q47" s="203">
        <v>9.58</v>
      </c>
      <c r="R47" s="203">
        <v>18.62</v>
      </c>
      <c r="S47" s="203">
        <v>11.59</v>
      </c>
      <c r="T47" s="203">
        <v>0</v>
      </c>
      <c r="U47" s="203">
        <v>1.55</v>
      </c>
      <c r="V47" s="203">
        <v>9.1</v>
      </c>
      <c r="W47" s="203">
        <v>10.43</v>
      </c>
      <c r="X47" s="203">
        <v>50.24</v>
      </c>
      <c r="Y47" s="203">
        <v>0</v>
      </c>
      <c r="Z47" s="203">
        <v>39.369999999999997</v>
      </c>
      <c r="AA47" s="203">
        <v>14.17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47.83</v>
      </c>
      <c r="AJ47" s="203">
        <v>0</v>
      </c>
      <c r="AK47" s="203">
        <v>24.62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15.68</v>
      </c>
      <c r="D48" s="203">
        <v>3</v>
      </c>
      <c r="E48" s="203">
        <v>0</v>
      </c>
      <c r="F48" s="203">
        <v>23.37</v>
      </c>
      <c r="G48" s="203">
        <v>7.39</v>
      </c>
      <c r="H48" s="203">
        <v>0</v>
      </c>
      <c r="I48" s="203">
        <v>25.75</v>
      </c>
      <c r="J48" s="203">
        <v>1.2</v>
      </c>
      <c r="K48" s="203">
        <v>72.790000000000006</v>
      </c>
      <c r="L48" s="203">
        <v>56.97</v>
      </c>
      <c r="M48" s="203">
        <v>0.96</v>
      </c>
      <c r="N48" s="203">
        <v>1.56</v>
      </c>
      <c r="O48" s="203">
        <v>2.2000000000000002</v>
      </c>
      <c r="P48" s="203">
        <v>0.83</v>
      </c>
      <c r="Q48" s="203">
        <v>9.58</v>
      </c>
      <c r="R48" s="203">
        <v>18.62</v>
      </c>
      <c r="S48" s="203">
        <v>11.59</v>
      </c>
      <c r="T48" s="203">
        <v>0</v>
      </c>
      <c r="U48" s="203">
        <v>1.55</v>
      </c>
      <c r="V48" s="203">
        <v>9.1</v>
      </c>
      <c r="W48" s="203">
        <v>10.43</v>
      </c>
      <c r="X48" s="203">
        <v>50.24</v>
      </c>
      <c r="Y48" s="203">
        <v>0</v>
      </c>
      <c r="Z48" s="203">
        <v>39.369999999999997</v>
      </c>
      <c r="AA48" s="203">
        <v>14.17</v>
      </c>
      <c r="AB48" s="203">
        <v>0</v>
      </c>
      <c r="AC48" s="203">
        <v>22.89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47.83</v>
      </c>
      <c r="AJ48" s="203">
        <v>0</v>
      </c>
      <c r="AK48" s="203">
        <v>24.62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15.68</v>
      </c>
      <c r="D49" s="203">
        <v>3</v>
      </c>
      <c r="E49" s="203">
        <v>0</v>
      </c>
      <c r="F49" s="203">
        <v>23.37</v>
      </c>
      <c r="G49" s="203">
        <v>7.39</v>
      </c>
      <c r="H49" s="203">
        <v>0</v>
      </c>
      <c r="I49" s="203">
        <v>25.75</v>
      </c>
      <c r="J49" s="203">
        <v>1.2</v>
      </c>
      <c r="K49" s="203">
        <v>72.790000000000006</v>
      </c>
      <c r="L49" s="203">
        <v>59.07</v>
      </c>
      <c r="M49" s="203">
        <v>0.96</v>
      </c>
      <c r="N49" s="203">
        <v>1.56</v>
      </c>
      <c r="O49" s="203">
        <v>2.2000000000000002</v>
      </c>
      <c r="P49" s="203">
        <v>0.83</v>
      </c>
      <c r="Q49" s="203">
        <v>9.58</v>
      </c>
      <c r="R49" s="203">
        <v>18.62</v>
      </c>
      <c r="S49" s="203">
        <v>11.59</v>
      </c>
      <c r="T49" s="203">
        <v>0</v>
      </c>
      <c r="U49" s="203">
        <v>1.55</v>
      </c>
      <c r="V49" s="203">
        <v>9.1</v>
      </c>
      <c r="W49" s="203">
        <v>10.43</v>
      </c>
      <c r="X49" s="203">
        <v>50.24</v>
      </c>
      <c r="Y49" s="203">
        <v>0</v>
      </c>
      <c r="Z49" s="203">
        <v>39.369999999999997</v>
      </c>
      <c r="AA49" s="203">
        <v>14.17</v>
      </c>
      <c r="AB49" s="203">
        <v>0</v>
      </c>
      <c r="AC49" s="203">
        <v>28.35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49.58</v>
      </c>
      <c r="AJ49" s="203">
        <v>0</v>
      </c>
      <c r="AK49" s="203">
        <v>24.62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15.68</v>
      </c>
      <c r="D50" s="203">
        <v>3</v>
      </c>
      <c r="E50" s="203">
        <v>0</v>
      </c>
      <c r="F50" s="203">
        <v>23.37</v>
      </c>
      <c r="G50" s="203">
        <v>7.39</v>
      </c>
      <c r="H50" s="203">
        <v>0</v>
      </c>
      <c r="I50" s="203">
        <v>25.75</v>
      </c>
      <c r="J50" s="203">
        <v>1.2</v>
      </c>
      <c r="K50" s="203">
        <v>72.790000000000006</v>
      </c>
      <c r="L50" s="203">
        <v>59.07</v>
      </c>
      <c r="M50" s="203">
        <v>0.96</v>
      </c>
      <c r="N50" s="203">
        <v>1.56</v>
      </c>
      <c r="O50" s="203">
        <v>2.2000000000000002</v>
      </c>
      <c r="P50" s="203">
        <v>0.83</v>
      </c>
      <c r="Q50" s="203">
        <v>9.58</v>
      </c>
      <c r="R50" s="203">
        <v>18.62</v>
      </c>
      <c r="S50" s="203">
        <v>11.59</v>
      </c>
      <c r="T50" s="203">
        <v>0</v>
      </c>
      <c r="U50" s="203">
        <v>1.55</v>
      </c>
      <c r="V50" s="203">
        <v>9.1</v>
      </c>
      <c r="W50" s="203">
        <v>10.43</v>
      </c>
      <c r="X50" s="203">
        <v>50.24</v>
      </c>
      <c r="Y50" s="203">
        <v>0</v>
      </c>
      <c r="Z50" s="203">
        <v>39.369999999999997</v>
      </c>
      <c r="AA50" s="203">
        <v>14.17</v>
      </c>
      <c r="AB50" s="203">
        <v>0</v>
      </c>
      <c r="AC50" s="203">
        <v>22.89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47.83</v>
      </c>
      <c r="AJ50" s="203">
        <v>0</v>
      </c>
      <c r="AK50" s="203">
        <v>24.62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15.68</v>
      </c>
      <c r="D51" s="203">
        <v>3</v>
      </c>
      <c r="E51" s="203">
        <v>0</v>
      </c>
      <c r="F51" s="203">
        <v>23.37</v>
      </c>
      <c r="G51" s="203">
        <v>7.39</v>
      </c>
      <c r="H51" s="203">
        <v>0</v>
      </c>
      <c r="I51" s="203">
        <v>25.75</v>
      </c>
      <c r="J51" s="203">
        <v>1.2</v>
      </c>
      <c r="K51" s="203">
        <v>75.42</v>
      </c>
      <c r="L51" s="203">
        <v>59.07</v>
      </c>
      <c r="M51" s="203">
        <v>0.96</v>
      </c>
      <c r="N51" s="203">
        <v>1.56</v>
      </c>
      <c r="O51" s="203">
        <v>2.2000000000000002</v>
      </c>
      <c r="P51" s="203">
        <v>0.83</v>
      </c>
      <c r="Q51" s="203">
        <v>9.58</v>
      </c>
      <c r="R51" s="203">
        <v>18.62</v>
      </c>
      <c r="S51" s="203">
        <v>11.59</v>
      </c>
      <c r="T51" s="203">
        <v>0</v>
      </c>
      <c r="U51" s="203">
        <v>1.55</v>
      </c>
      <c r="V51" s="203">
        <v>9.1</v>
      </c>
      <c r="W51" s="203">
        <v>10.43</v>
      </c>
      <c r="X51" s="203">
        <v>50.24</v>
      </c>
      <c r="Y51" s="203">
        <v>0</v>
      </c>
      <c r="Z51" s="203">
        <v>39.369999999999997</v>
      </c>
      <c r="AA51" s="203">
        <v>14.17</v>
      </c>
      <c r="AB51" s="203">
        <v>0</v>
      </c>
      <c r="AC51" s="203">
        <v>22.89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47.83</v>
      </c>
      <c r="AJ51" s="203">
        <v>0</v>
      </c>
      <c r="AK51" s="203">
        <v>24.62</v>
      </c>
      <c r="AL51" s="203">
        <v>0</v>
      </c>
      <c r="AM51" s="203">
        <v>0</v>
      </c>
      <c r="AN51" s="203">
        <v>0</v>
      </c>
      <c r="AO51" s="203">
        <v>295.74</v>
      </c>
      <c r="AP51" s="203">
        <v>0</v>
      </c>
    </row>
    <row r="52" spans="1:42">
      <c r="A52" t="s">
        <v>94</v>
      </c>
      <c r="B52" s="203">
        <v>0</v>
      </c>
      <c r="C52" s="203">
        <v>15.68</v>
      </c>
      <c r="D52" s="203">
        <v>3</v>
      </c>
      <c r="E52" s="203">
        <v>0</v>
      </c>
      <c r="F52" s="203">
        <v>23.37</v>
      </c>
      <c r="G52" s="203">
        <v>7.39</v>
      </c>
      <c r="H52" s="203">
        <v>0</v>
      </c>
      <c r="I52" s="203">
        <v>25.75</v>
      </c>
      <c r="J52" s="203">
        <v>1.2</v>
      </c>
      <c r="K52" s="203">
        <v>75.42</v>
      </c>
      <c r="L52" s="203">
        <v>59.07</v>
      </c>
      <c r="M52" s="203">
        <v>0.96</v>
      </c>
      <c r="N52" s="203">
        <v>1.56</v>
      </c>
      <c r="O52" s="203">
        <v>2.2000000000000002</v>
      </c>
      <c r="P52" s="203">
        <v>0.83</v>
      </c>
      <c r="Q52" s="203">
        <v>9.58</v>
      </c>
      <c r="R52" s="203">
        <v>18.62</v>
      </c>
      <c r="S52" s="203">
        <v>11.59</v>
      </c>
      <c r="T52" s="203">
        <v>0</v>
      </c>
      <c r="U52" s="203">
        <v>1.55</v>
      </c>
      <c r="V52" s="203">
        <v>9.1</v>
      </c>
      <c r="W52" s="203">
        <v>10.43</v>
      </c>
      <c r="X52" s="203">
        <v>50.24</v>
      </c>
      <c r="Y52" s="203">
        <v>0</v>
      </c>
      <c r="Z52" s="203">
        <v>39.369999999999997</v>
      </c>
      <c r="AA52" s="203">
        <v>14.17</v>
      </c>
      <c r="AB52" s="203">
        <v>0</v>
      </c>
      <c r="AC52" s="203">
        <v>22.89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47.83</v>
      </c>
      <c r="AJ52" s="203">
        <v>0</v>
      </c>
      <c r="AK52" s="203">
        <v>24.62</v>
      </c>
      <c r="AL52" s="203">
        <v>0</v>
      </c>
      <c r="AM52" s="203">
        <v>0</v>
      </c>
      <c r="AN52" s="203">
        <v>0</v>
      </c>
      <c r="AO52" s="203">
        <v>295.74</v>
      </c>
      <c r="AP52" s="203">
        <v>0</v>
      </c>
    </row>
    <row r="53" spans="1:42">
      <c r="A53" t="s">
        <v>95</v>
      </c>
      <c r="B53" s="203">
        <v>0</v>
      </c>
      <c r="C53" s="203">
        <v>15.68</v>
      </c>
      <c r="D53" s="203">
        <v>3</v>
      </c>
      <c r="E53" s="203">
        <v>0</v>
      </c>
      <c r="F53" s="203">
        <v>23.37</v>
      </c>
      <c r="G53" s="203">
        <v>7.39</v>
      </c>
      <c r="H53" s="203">
        <v>0</v>
      </c>
      <c r="I53" s="203">
        <v>25.75</v>
      </c>
      <c r="J53" s="203">
        <v>1.2</v>
      </c>
      <c r="K53" s="203">
        <v>74.849999999999994</v>
      </c>
      <c r="L53" s="203">
        <v>56.97</v>
      </c>
      <c r="M53" s="203">
        <v>0.96</v>
      </c>
      <c r="N53" s="203">
        <v>1.56</v>
      </c>
      <c r="O53" s="203">
        <v>2.2000000000000002</v>
      </c>
      <c r="P53" s="203">
        <v>0.83</v>
      </c>
      <c r="Q53" s="203">
        <v>9.58</v>
      </c>
      <c r="R53" s="203">
        <v>18.62</v>
      </c>
      <c r="S53" s="203">
        <v>11.59</v>
      </c>
      <c r="T53" s="203">
        <v>0</v>
      </c>
      <c r="U53" s="203">
        <v>1.55</v>
      </c>
      <c r="V53" s="203">
        <v>9.1</v>
      </c>
      <c r="W53" s="203">
        <v>10.43</v>
      </c>
      <c r="X53" s="203">
        <v>50.24</v>
      </c>
      <c r="Y53" s="203">
        <v>0</v>
      </c>
      <c r="Z53" s="203">
        <v>39.369999999999997</v>
      </c>
      <c r="AA53" s="203">
        <v>14.17</v>
      </c>
      <c r="AB53" s="203">
        <v>0</v>
      </c>
      <c r="AC53" s="203">
        <v>22.89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47.83</v>
      </c>
      <c r="AJ53" s="203">
        <v>0</v>
      </c>
      <c r="AK53" s="203">
        <v>24.62</v>
      </c>
      <c r="AL53" s="203">
        <v>0</v>
      </c>
      <c r="AM53" s="203">
        <v>0</v>
      </c>
      <c r="AN53" s="203">
        <v>0</v>
      </c>
      <c r="AO53" s="203">
        <v>295.74</v>
      </c>
      <c r="AP53" s="203">
        <v>0</v>
      </c>
    </row>
    <row r="54" spans="1:42">
      <c r="A54" t="s">
        <v>96</v>
      </c>
      <c r="B54" s="203">
        <v>0</v>
      </c>
      <c r="C54" s="203">
        <v>15.68</v>
      </c>
      <c r="D54" s="203">
        <v>3</v>
      </c>
      <c r="E54" s="203">
        <v>0</v>
      </c>
      <c r="F54" s="203">
        <v>23.37</v>
      </c>
      <c r="G54" s="203">
        <v>7.39</v>
      </c>
      <c r="H54" s="203">
        <v>0</v>
      </c>
      <c r="I54" s="203">
        <v>25.75</v>
      </c>
      <c r="J54" s="203">
        <v>1.2</v>
      </c>
      <c r="K54" s="203">
        <v>74.849999999999994</v>
      </c>
      <c r="L54" s="203">
        <v>56.97</v>
      </c>
      <c r="M54" s="203">
        <v>0.96</v>
      </c>
      <c r="N54" s="203">
        <v>1.56</v>
      </c>
      <c r="O54" s="203">
        <v>2.2000000000000002</v>
      </c>
      <c r="P54" s="203">
        <v>0.83</v>
      </c>
      <c r="Q54" s="203">
        <v>9.58</v>
      </c>
      <c r="R54" s="203">
        <v>18.62</v>
      </c>
      <c r="S54" s="203">
        <v>8.6300000000000008</v>
      </c>
      <c r="T54" s="203">
        <v>0</v>
      </c>
      <c r="U54" s="203">
        <v>1.55</v>
      </c>
      <c r="V54" s="203">
        <v>9.1</v>
      </c>
      <c r="W54" s="203">
        <v>10.43</v>
      </c>
      <c r="X54" s="203">
        <v>50.24</v>
      </c>
      <c r="Y54" s="203">
        <v>0</v>
      </c>
      <c r="Z54" s="203">
        <v>39.369999999999997</v>
      </c>
      <c r="AA54" s="203">
        <v>14.17</v>
      </c>
      <c r="AB54" s="203">
        <v>0</v>
      </c>
      <c r="AC54" s="203">
        <v>22.89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47.83</v>
      </c>
      <c r="AJ54" s="203">
        <v>0</v>
      </c>
      <c r="AK54" s="203">
        <v>24.62</v>
      </c>
      <c r="AL54" s="203">
        <v>0</v>
      </c>
      <c r="AM54" s="203">
        <v>0</v>
      </c>
      <c r="AN54" s="203">
        <v>0</v>
      </c>
      <c r="AO54" s="203">
        <v>295.74</v>
      </c>
      <c r="AP54" s="203">
        <v>0</v>
      </c>
    </row>
    <row r="55" spans="1:42">
      <c r="A55" t="s">
        <v>97</v>
      </c>
      <c r="B55" s="203">
        <v>0</v>
      </c>
      <c r="C55" s="203">
        <v>15.68</v>
      </c>
      <c r="D55" s="203">
        <v>3</v>
      </c>
      <c r="E55" s="203">
        <v>0</v>
      </c>
      <c r="F55" s="203">
        <v>23.37</v>
      </c>
      <c r="G55" s="203">
        <v>7.39</v>
      </c>
      <c r="H55" s="203">
        <v>0</v>
      </c>
      <c r="I55" s="203">
        <v>25.75</v>
      </c>
      <c r="J55" s="203">
        <v>1.2</v>
      </c>
      <c r="K55" s="203">
        <v>72.790000000000006</v>
      </c>
      <c r="L55" s="203">
        <v>56.97</v>
      </c>
      <c r="M55" s="203">
        <v>0.96</v>
      </c>
      <c r="N55" s="203">
        <v>1.56</v>
      </c>
      <c r="O55" s="203">
        <v>2.2000000000000002</v>
      </c>
      <c r="P55" s="203">
        <v>0.83</v>
      </c>
      <c r="Q55" s="203">
        <v>9.58</v>
      </c>
      <c r="R55" s="203">
        <v>18.62</v>
      </c>
      <c r="S55" s="203">
        <v>8.2899999999999991</v>
      </c>
      <c r="T55" s="203">
        <v>0</v>
      </c>
      <c r="U55" s="203">
        <v>1.55</v>
      </c>
      <c r="V55" s="203">
        <v>9.1</v>
      </c>
      <c r="W55" s="203">
        <v>10.43</v>
      </c>
      <c r="X55" s="203">
        <v>50.24</v>
      </c>
      <c r="Y55" s="203">
        <v>0</v>
      </c>
      <c r="Z55" s="203">
        <v>39.369999999999997</v>
      </c>
      <c r="AA55" s="203">
        <v>14.17</v>
      </c>
      <c r="AB55" s="203">
        <v>0</v>
      </c>
      <c r="AC55" s="203">
        <v>23.89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48.85</v>
      </c>
      <c r="AJ55" s="203">
        <v>0</v>
      </c>
      <c r="AK55" s="203">
        <v>24.62</v>
      </c>
      <c r="AL55" s="203">
        <v>0</v>
      </c>
      <c r="AM55" s="203">
        <v>0</v>
      </c>
      <c r="AN55" s="203">
        <v>0</v>
      </c>
      <c r="AO55" s="203">
        <v>295.74</v>
      </c>
      <c r="AP55" s="203">
        <v>0</v>
      </c>
    </row>
    <row r="56" spans="1:42">
      <c r="A56" t="s">
        <v>98</v>
      </c>
      <c r="B56" s="203">
        <v>0</v>
      </c>
      <c r="C56" s="203">
        <v>15.68</v>
      </c>
      <c r="D56" s="203">
        <v>3</v>
      </c>
      <c r="E56" s="203">
        <v>0</v>
      </c>
      <c r="F56" s="203">
        <v>23.37</v>
      </c>
      <c r="G56" s="203">
        <v>7.39</v>
      </c>
      <c r="H56" s="203">
        <v>0</v>
      </c>
      <c r="I56" s="203">
        <v>25.75</v>
      </c>
      <c r="J56" s="203">
        <v>1.2</v>
      </c>
      <c r="K56" s="203">
        <v>72.790000000000006</v>
      </c>
      <c r="L56" s="203">
        <v>56.97</v>
      </c>
      <c r="M56" s="203">
        <v>0.96</v>
      </c>
      <c r="N56" s="203">
        <v>1.56</v>
      </c>
      <c r="O56" s="203">
        <v>2.2000000000000002</v>
      </c>
      <c r="P56" s="203">
        <v>0.83</v>
      </c>
      <c r="Q56" s="203">
        <v>9.58</v>
      </c>
      <c r="R56" s="203">
        <v>18.62</v>
      </c>
      <c r="S56" s="203">
        <v>8.2899999999999991</v>
      </c>
      <c r="T56" s="203">
        <v>0</v>
      </c>
      <c r="U56" s="203">
        <v>1.55</v>
      </c>
      <c r="V56" s="203">
        <v>9.1</v>
      </c>
      <c r="W56" s="203">
        <v>10.43</v>
      </c>
      <c r="X56" s="203">
        <v>50.24</v>
      </c>
      <c r="Y56" s="203">
        <v>0</v>
      </c>
      <c r="Z56" s="203">
        <v>39.369999999999997</v>
      </c>
      <c r="AA56" s="203">
        <v>14.17</v>
      </c>
      <c r="AB56" s="203">
        <v>0</v>
      </c>
      <c r="AC56" s="203">
        <v>23.89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48.7</v>
      </c>
      <c r="AJ56" s="203">
        <v>0</v>
      </c>
      <c r="AK56" s="203">
        <v>24.62</v>
      </c>
      <c r="AL56" s="203">
        <v>0</v>
      </c>
      <c r="AM56" s="203">
        <v>0</v>
      </c>
      <c r="AN56" s="203">
        <v>0</v>
      </c>
      <c r="AO56" s="203">
        <v>295.74</v>
      </c>
      <c r="AP56" s="203">
        <v>0</v>
      </c>
    </row>
    <row r="57" spans="1:42">
      <c r="A57" t="s">
        <v>99</v>
      </c>
      <c r="B57" s="203">
        <v>0</v>
      </c>
      <c r="C57" s="203">
        <v>15.68</v>
      </c>
      <c r="D57" s="203">
        <v>3</v>
      </c>
      <c r="E57" s="203">
        <v>0</v>
      </c>
      <c r="F57" s="203">
        <v>23.37</v>
      </c>
      <c r="G57" s="203">
        <v>7.39</v>
      </c>
      <c r="H57" s="203">
        <v>0</v>
      </c>
      <c r="I57" s="203">
        <v>25.75</v>
      </c>
      <c r="J57" s="203">
        <v>1.2</v>
      </c>
      <c r="K57" s="203">
        <v>72.790000000000006</v>
      </c>
      <c r="L57" s="203">
        <v>56.97</v>
      </c>
      <c r="M57" s="203">
        <v>0.96</v>
      </c>
      <c r="N57" s="203">
        <v>1.56</v>
      </c>
      <c r="O57" s="203">
        <v>2.2000000000000002</v>
      </c>
      <c r="P57" s="203">
        <v>0.83</v>
      </c>
      <c r="Q57" s="203">
        <v>9.58</v>
      </c>
      <c r="R57" s="203">
        <v>18.62</v>
      </c>
      <c r="S57" s="203">
        <v>8.2899999999999991</v>
      </c>
      <c r="T57" s="203">
        <v>0</v>
      </c>
      <c r="U57" s="203">
        <v>1.55</v>
      </c>
      <c r="V57" s="203">
        <v>9.1</v>
      </c>
      <c r="W57" s="203">
        <v>10.43</v>
      </c>
      <c r="X57" s="203">
        <v>50.24</v>
      </c>
      <c r="Y57" s="203">
        <v>0</v>
      </c>
      <c r="Z57" s="203">
        <v>39.369999999999997</v>
      </c>
      <c r="AA57" s="203">
        <v>14.17</v>
      </c>
      <c r="AB57" s="203">
        <v>0</v>
      </c>
      <c r="AC57" s="203">
        <v>23.89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48.7</v>
      </c>
      <c r="AJ57" s="203">
        <v>0</v>
      </c>
      <c r="AK57" s="203">
        <v>24.62</v>
      </c>
      <c r="AL57" s="203">
        <v>0</v>
      </c>
      <c r="AM57" s="203">
        <v>0</v>
      </c>
      <c r="AN57" s="203">
        <v>0</v>
      </c>
      <c r="AO57" s="203">
        <v>295.74</v>
      </c>
      <c r="AP57" s="203">
        <v>0</v>
      </c>
    </row>
    <row r="58" spans="1:42">
      <c r="A58" t="s">
        <v>100</v>
      </c>
      <c r="B58" s="203">
        <v>0</v>
      </c>
      <c r="C58" s="203">
        <v>15.68</v>
      </c>
      <c r="D58" s="203">
        <v>3</v>
      </c>
      <c r="E58" s="203">
        <v>0</v>
      </c>
      <c r="F58" s="203">
        <v>23.37</v>
      </c>
      <c r="G58" s="203">
        <v>7.39</v>
      </c>
      <c r="H58" s="203">
        <v>0</v>
      </c>
      <c r="I58" s="203">
        <v>25.75</v>
      </c>
      <c r="J58" s="203">
        <v>1.2</v>
      </c>
      <c r="K58" s="203">
        <v>72.790000000000006</v>
      </c>
      <c r="L58" s="203">
        <v>56.97</v>
      </c>
      <c r="M58" s="203">
        <v>0.96</v>
      </c>
      <c r="N58" s="203">
        <v>1.56</v>
      </c>
      <c r="O58" s="203">
        <v>2.2000000000000002</v>
      </c>
      <c r="P58" s="203">
        <v>0.83</v>
      </c>
      <c r="Q58" s="203">
        <v>9.58</v>
      </c>
      <c r="R58" s="203">
        <v>18.62</v>
      </c>
      <c r="S58" s="203">
        <v>8.2899999999999991</v>
      </c>
      <c r="T58" s="203">
        <v>0</v>
      </c>
      <c r="U58" s="203">
        <v>1.55</v>
      </c>
      <c r="V58" s="203">
        <v>9.1</v>
      </c>
      <c r="W58" s="203">
        <v>10.43</v>
      </c>
      <c r="X58" s="203">
        <v>50.24</v>
      </c>
      <c r="Y58" s="203">
        <v>0</v>
      </c>
      <c r="Z58" s="203">
        <v>39.369999999999997</v>
      </c>
      <c r="AA58" s="203">
        <v>14.17</v>
      </c>
      <c r="AB58" s="203">
        <v>0</v>
      </c>
      <c r="AC58" s="203">
        <v>23.89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48.7</v>
      </c>
      <c r="AJ58" s="203">
        <v>0</v>
      </c>
      <c r="AK58" s="203">
        <v>24.62</v>
      </c>
      <c r="AL58" s="203">
        <v>0</v>
      </c>
      <c r="AM58" s="203">
        <v>0</v>
      </c>
      <c r="AN58" s="203">
        <v>0</v>
      </c>
      <c r="AO58" s="203">
        <v>295.74</v>
      </c>
      <c r="AP58" s="203">
        <v>0</v>
      </c>
    </row>
    <row r="59" spans="1:42">
      <c r="A59" t="s">
        <v>101</v>
      </c>
      <c r="B59" s="203">
        <v>0</v>
      </c>
      <c r="C59" s="203">
        <v>15.68</v>
      </c>
      <c r="D59" s="203">
        <v>3</v>
      </c>
      <c r="E59" s="203">
        <v>0</v>
      </c>
      <c r="F59" s="203">
        <v>23.37</v>
      </c>
      <c r="G59" s="203">
        <v>7.39</v>
      </c>
      <c r="H59" s="203">
        <v>0</v>
      </c>
      <c r="I59" s="203">
        <v>25.75</v>
      </c>
      <c r="J59" s="203">
        <v>1.2</v>
      </c>
      <c r="K59" s="203">
        <v>72.790000000000006</v>
      </c>
      <c r="L59" s="203">
        <v>59.07</v>
      </c>
      <c r="M59" s="203">
        <v>0.96</v>
      </c>
      <c r="N59" s="203">
        <v>1.56</v>
      </c>
      <c r="O59" s="203">
        <v>2.2000000000000002</v>
      </c>
      <c r="P59" s="203">
        <v>0.83</v>
      </c>
      <c r="Q59" s="203">
        <v>9.58</v>
      </c>
      <c r="R59" s="203">
        <v>18.62</v>
      </c>
      <c r="S59" s="203">
        <v>8.2899999999999991</v>
      </c>
      <c r="T59" s="203">
        <v>0</v>
      </c>
      <c r="U59" s="203">
        <v>1.55</v>
      </c>
      <c r="V59" s="203">
        <v>9.1</v>
      </c>
      <c r="W59" s="203">
        <v>10.43</v>
      </c>
      <c r="X59" s="203">
        <v>50.24</v>
      </c>
      <c r="Y59" s="203">
        <v>0</v>
      </c>
      <c r="Z59" s="203">
        <v>39.369999999999997</v>
      </c>
      <c r="AA59" s="203">
        <v>14.17</v>
      </c>
      <c r="AB59" s="203">
        <v>0</v>
      </c>
      <c r="AC59" s="203">
        <v>23.89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48.7</v>
      </c>
      <c r="AJ59" s="203">
        <v>0</v>
      </c>
      <c r="AK59" s="203">
        <v>24.62</v>
      </c>
      <c r="AL59" s="203">
        <v>0</v>
      </c>
      <c r="AM59" s="203">
        <v>0</v>
      </c>
      <c r="AN59" s="203">
        <v>0</v>
      </c>
      <c r="AO59" s="203">
        <v>295.74</v>
      </c>
      <c r="AP59" s="203">
        <v>0</v>
      </c>
    </row>
    <row r="60" spans="1:42">
      <c r="A60" t="s">
        <v>102</v>
      </c>
      <c r="B60" s="203">
        <v>0</v>
      </c>
      <c r="C60" s="203">
        <v>15.68</v>
      </c>
      <c r="D60" s="203">
        <v>3</v>
      </c>
      <c r="E60" s="203">
        <v>0</v>
      </c>
      <c r="F60" s="203">
        <v>23.37</v>
      </c>
      <c r="G60" s="203">
        <v>7.39</v>
      </c>
      <c r="H60" s="203">
        <v>0</v>
      </c>
      <c r="I60" s="203">
        <v>25.75</v>
      </c>
      <c r="J60" s="203">
        <v>1.2</v>
      </c>
      <c r="K60" s="203">
        <v>72.790000000000006</v>
      </c>
      <c r="L60" s="203">
        <v>59.07</v>
      </c>
      <c r="M60" s="203">
        <v>0.96</v>
      </c>
      <c r="N60" s="203">
        <v>1.56</v>
      </c>
      <c r="O60" s="203">
        <v>2.2000000000000002</v>
      </c>
      <c r="P60" s="203">
        <v>0.83</v>
      </c>
      <c r="Q60" s="203">
        <v>9.58</v>
      </c>
      <c r="R60" s="203">
        <v>18.62</v>
      </c>
      <c r="S60" s="203">
        <v>8.2899999999999991</v>
      </c>
      <c r="T60" s="203">
        <v>0</v>
      </c>
      <c r="U60" s="203">
        <v>1.55</v>
      </c>
      <c r="V60" s="203">
        <v>9.1</v>
      </c>
      <c r="W60" s="203">
        <v>10.43</v>
      </c>
      <c r="X60" s="203">
        <v>50.24</v>
      </c>
      <c r="Y60" s="203">
        <v>0</v>
      </c>
      <c r="Z60" s="203">
        <v>39.369999999999997</v>
      </c>
      <c r="AA60" s="203">
        <v>14.17</v>
      </c>
      <c r="AB60" s="203">
        <v>0</v>
      </c>
      <c r="AC60" s="203">
        <v>23.89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48.7</v>
      </c>
      <c r="AJ60" s="203">
        <v>0</v>
      </c>
      <c r="AK60" s="203">
        <v>24.62</v>
      </c>
      <c r="AL60" s="203">
        <v>0</v>
      </c>
      <c r="AM60" s="203">
        <v>0</v>
      </c>
      <c r="AN60" s="203">
        <v>0</v>
      </c>
      <c r="AO60" s="203">
        <v>295.74</v>
      </c>
      <c r="AP60" s="203">
        <v>0</v>
      </c>
    </row>
    <row r="61" spans="1:42">
      <c r="A61" t="s">
        <v>103</v>
      </c>
      <c r="B61" s="203">
        <v>0</v>
      </c>
      <c r="C61" s="203">
        <v>15.68</v>
      </c>
      <c r="D61" s="203">
        <v>3</v>
      </c>
      <c r="E61" s="203">
        <v>0</v>
      </c>
      <c r="F61" s="203">
        <v>23.37</v>
      </c>
      <c r="G61" s="203">
        <v>7.39</v>
      </c>
      <c r="H61" s="203">
        <v>0</v>
      </c>
      <c r="I61" s="203">
        <v>25.75</v>
      </c>
      <c r="J61" s="203">
        <v>1.2</v>
      </c>
      <c r="K61" s="203">
        <v>72.790000000000006</v>
      </c>
      <c r="L61" s="203">
        <v>59.07</v>
      </c>
      <c r="M61" s="203">
        <v>0.96</v>
      </c>
      <c r="N61" s="203">
        <v>1.56</v>
      </c>
      <c r="O61" s="203">
        <v>2.2000000000000002</v>
      </c>
      <c r="P61" s="203">
        <v>0.83</v>
      </c>
      <c r="Q61" s="203">
        <v>9.58</v>
      </c>
      <c r="R61" s="203">
        <v>18.62</v>
      </c>
      <c r="S61" s="203">
        <v>8.2899999999999991</v>
      </c>
      <c r="T61" s="203">
        <v>0</v>
      </c>
      <c r="U61" s="203">
        <v>1.55</v>
      </c>
      <c r="V61" s="203">
        <v>0.27</v>
      </c>
      <c r="W61" s="203">
        <v>0.46</v>
      </c>
      <c r="X61" s="203">
        <v>1.94</v>
      </c>
      <c r="Y61" s="203">
        <v>0</v>
      </c>
      <c r="Z61" s="203">
        <v>39.369999999999997</v>
      </c>
      <c r="AA61" s="203">
        <v>14.17</v>
      </c>
      <c r="AB61" s="203">
        <v>0</v>
      </c>
      <c r="AC61" s="203">
        <v>23.89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48.85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295.74</v>
      </c>
      <c r="AP61" s="203">
        <v>0</v>
      </c>
    </row>
    <row r="62" spans="1:42">
      <c r="A62" t="s">
        <v>104</v>
      </c>
      <c r="B62" s="203">
        <v>0</v>
      </c>
      <c r="C62" s="203">
        <v>15.68</v>
      </c>
      <c r="D62" s="203">
        <v>3</v>
      </c>
      <c r="E62" s="203">
        <v>0</v>
      </c>
      <c r="F62" s="203">
        <v>23.37</v>
      </c>
      <c r="G62" s="203">
        <v>7.39</v>
      </c>
      <c r="H62" s="203">
        <v>0</v>
      </c>
      <c r="I62" s="203">
        <v>25.75</v>
      </c>
      <c r="J62" s="203">
        <v>1.2</v>
      </c>
      <c r="K62" s="203">
        <v>72.790000000000006</v>
      </c>
      <c r="L62" s="203">
        <v>59.07</v>
      </c>
      <c r="M62" s="203">
        <v>0.96</v>
      </c>
      <c r="N62" s="203">
        <v>1.56</v>
      </c>
      <c r="O62" s="203">
        <v>2.2000000000000002</v>
      </c>
      <c r="P62" s="203">
        <v>0.83</v>
      </c>
      <c r="Q62" s="203">
        <v>9.58</v>
      </c>
      <c r="R62" s="203">
        <v>18.62</v>
      </c>
      <c r="S62" s="203">
        <v>8.2899999999999991</v>
      </c>
      <c r="T62" s="203">
        <v>0</v>
      </c>
      <c r="U62" s="203">
        <v>1.55</v>
      </c>
      <c r="V62" s="203">
        <v>0.27</v>
      </c>
      <c r="W62" s="203">
        <v>0.46</v>
      </c>
      <c r="X62" s="203">
        <v>1.94</v>
      </c>
      <c r="Y62" s="203">
        <v>0</v>
      </c>
      <c r="Z62" s="203">
        <v>39.369999999999997</v>
      </c>
      <c r="AA62" s="203">
        <v>14.17</v>
      </c>
      <c r="AB62" s="203">
        <v>0</v>
      </c>
      <c r="AC62" s="203">
        <v>23.89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48.7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295.74</v>
      </c>
      <c r="AP62" s="203">
        <v>0</v>
      </c>
    </row>
    <row r="63" spans="1:42">
      <c r="A63" t="s">
        <v>105</v>
      </c>
      <c r="B63" s="203">
        <v>0</v>
      </c>
      <c r="C63" s="203">
        <v>15.68</v>
      </c>
      <c r="D63" s="203">
        <v>3</v>
      </c>
      <c r="E63" s="203">
        <v>0</v>
      </c>
      <c r="F63" s="203">
        <v>23.37</v>
      </c>
      <c r="G63" s="203">
        <v>7.39</v>
      </c>
      <c r="H63" s="203">
        <v>0</v>
      </c>
      <c r="I63" s="203">
        <v>25.75</v>
      </c>
      <c r="J63" s="203">
        <v>1.2</v>
      </c>
      <c r="K63" s="203">
        <v>72.790000000000006</v>
      </c>
      <c r="L63" s="203">
        <v>59.07</v>
      </c>
      <c r="M63" s="203">
        <v>0.96</v>
      </c>
      <c r="N63" s="203">
        <v>1.56</v>
      </c>
      <c r="O63" s="203">
        <v>2.2000000000000002</v>
      </c>
      <c r="P63" s="203">
        <v>0.83</v>
      </c>
      <c r="Q63" s="203">
        <v>9.58</v>
      </c>
      <c r="R63" s="203">
        <v>18.62</v>
      </c>
      <c r="S63" s="203">
        <v>8.2899999999999991</v>
      </c>
      <c r="T63" s="203">
        <v>0</v>
      </c>
      <c r="U63" s="203">
        <v>1.55</v>
      </c>
      <c r="V63" s="203">
        <v>0.27</v>
      </c>
      <c r="W63" s="203">
        <v>0.46</v>
      </c>
      <c r="X63" s="203">
        <v>1.94</v>
      </c>
      <c r="Y63" s="203">
        <v>0</v>
      </c>
      <c r="Z63" s="203">
        <v>39.369999999999997</v>
      </c>
      <c r="AA63" s="203">
        <v>14.17</v>
      </c>
      <c r="AB63" s="203">
        <v>0</v>
      </c>
      <c r="AC63" s="203">
        <v>23.89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48.7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295.74</v>
      </c>
      <c r="AP63" s="203">
        <v>0</v>
      </c>
    </row>
    <row r="64" spans="1:42">
      <c r="A64" t="s">
        <v>106</v>
      </c>
      <c r="B64" s="203">
        <v>0</v>
      </c>
      <c r="C64" s="203">
        <v>15.68</v>
      </c>
      <c r="D64" s="203">
        <v>3</v>
      </c>
      <c r="E64" s="203">
        <v>0</v>
      </c>
      <c r="F64" s="203">
        <v>23.37</v>
      </c>
      <c r="G64" s="203">
        <v>7.39</v>
      </c>
      <c r="H64" s="203">
        <v>0</v>
      </c>
      <c r="I64" s="203">
        <v>25.75</v>
      </c>
      <c r="J64" s="203">
        <v>1.2</v>
      </c>
      <c r="K64" s="203">
        <v>72.790000000000006</v>
      </c>
      <c r="L64" s="203">
        <v>59.07</v>
      </c>
      <c r="M64" s="203">
        <v>0.96</v>
      </c>
      <c r="N64" s="203">
        <v>1.56</v>
      </c>
      <c r="O64" s="203">
        <v>2.2000000000000002</v>
      </c>
      <c r="P64" s="203">
        <v>0.83</v>
      </c>
      <c r="Q64" s="203">
        <v>9.58</v>
      </c>
      <c r="R64" s="203">
        <v>18.62</v>
      </c>
      <c r="S64" s="203">
        <v>8.2899999999999991</v>
      </c>
      <c r="T64" s="203">
        <v>0</v>
      </c>
      <c r="U64" s="203">
        <v>1.55</v>
      </c>
      <c r="V64" s="203">
        <v>0.27</v>
      </c>
      <c r="W64" s="203">
        <v>0.46</v>
      </c>
      <c r="X64" s="203">
        <v>1.94</v>
      </c>
      <c r="Y64" s="203">
        <v>0</v>
      </c>
      <c r="Z64" s="203">
        <v>39.369999999999997</v>
      </c>
      <c r="AA64" s="203">
        <v>14.17</v>
      </c>
      <c r="AB64" s="203">
        <v>0</v>
      </c>
      <c r="AC64" s="203">
        <v>23.89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48.7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295.74</v>
      </c>
      <c r="AP64" s="203">
        <v>0</v>
      </c>
    </row>
    <row r="65" spans="1:42">
      <c r="A65" t="s">
        <v>107</v>
      </c>
      <c r="B65" s="203">
        <v>0</v>
      </c>
      <c r="C65" s="203">
        <v>15.68</v>
      </c>
      <c r="D65" s="203">
        <v>3</v>
      </c>
      <c r="E65" s="203">
        <v>0</v>
      </c>
      <c r="F65" s="203">
        <v>23.37</v>
      </c>
      <c r="G65" s="203">
        <v>7.39</v>
      </c>
      <c r="H65" s="203">
        <v>0</v>
      </c>
      <c r="I65" s="203">
        <v>25.75</v>
      </c>
      <c r="J65" s="203">
        <v>1.2</v>
      </c>
      <c r="K65" s="203">
        <v>72.790000000000006</v>
      </c>
      <c r="L65" s="203">
        <v>59.07</v>
      </c>
      <c r="M65" s="203">
        <v>0.96</v>
      </c>
      <c r="N65" s="203">
        <v>1.56</v>
      </c>
      <c r="O65" s="203">
        <v>2.2000000000000002</v>
      </c>
      <c r="P65" s="203">
        <v>0.83</v>
      </c>
      <c r="Q65" s="203">
        <v>9.58</v>
      </c>
      <c r="R65" s="203">
        <v>18.62</v>
      </c>
      <c r="S65" s="203">
        <v>8</v>
      </c>
      <c r="T65" s="203">
        <v>0</v>
      </c>
      <c r="U65" s="203">
        <v>1.55</v>
      </c>
      <c r="V65" s="203">
        <v>0.27</v>
      </c>
      <c r="W65" s="203">
        <v>0.46</v>
      </c>
      <c r="X65" s="203">
        <v>1.94</v>
      </c>
      <c r="Y65" s="203">
        <v>0</v>
      </c>
      <c r="Z65" s="203">
        <v>2.93</v>
      </c>
      <c r="AA65" s="203">
        <v>14.17</v>
      </c>
      <c r="AB65" s="203">
        <v>0</v>
      </c>
      <c r="AC65" s="203">
        <v>23.89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48.7</v>
      </c>
      <c r="AJ65" s="203">
        <v>0</v>
      </c>
      <c r="AK65" s="203">
        <v>24.62</v>
      </c>
      <c r="AL65" s="203">
        <v>0</v>
      </c>
      <c r="AM65" s="203">
        <v>0</v>
      </c>
      <c r="AN65" s="203">
        <v>0</v>
      </c>
      <c r="AO65" s="203">
        <v>295.74</v>
      </c>
      <c r="AP65" s="203">
        <v>0</v>
      </c>
    </row>
    <row r="66" spans="1:42">
      <c r="A66" t="s">
        <v>108</v>
      </c>
      <c r="B66" s="203">
        <v>0</v>
      </c>
      <c r="C66" s="203">
        <v>15.68</v>
      </c>
      <c r="D66" s="203">
        <v>3</v>
      </c>
      <c r="E66" s="203">
        <v>0</v>
      </c>
      <c r="F66" s="203">
        <v>23.37</v>
      </c>
      <c r="G66" s="203">
        <v>7.39</v>
      </c>
      <c r="H66" s="203">
        <v>0</v>
      </c>
      <c r="I66" s="203">
        <v>25.75</v>
      </c>
      <c r="J66" s="203">
        <v>1.2</v>
      </c>
      <c r="K66" s="203">
        <v>72.790000000000006</v>
      </c>
      <c r="L66" s="203">
        <v>59.07</v>
      </c>
      <c r="M66" s="203">
        <v>0.96</v>
      </c>
      <c r="N66" s="203">
        <v>1.56</v>
      </c>
      <c r="O66" s="203">
        <v>2.2000000000000002</v>
      </c>
      <c r="P66" s="203">
        <v>0.83</v>
      </c>
      <c r="Q66" s="203">
        <v>9.58</v>
      </c>
      <c r="R66" s="203">
        <v>18.62</v>
      </c>
      <c r="S66" s="203">
        <v>8</v>
      </c>
      <c r="T66" s="203">
        <v>0</v>
      </c>
      <c r="U66" s="203">
        <v>1.55</v>
      </c>
      <c r="V66" s="203">
        <v>0.27</v>
      </c>
      <c r="W66" s="203">
        <v>0.46</v>
      </c>
      <c r="X66" s="203">
        <v>1.94</v>
      </c>
      <c r="Y66" s="203">
        <v>0</v>
      </c>
      <c r="Z66" s="203">
        <v>2.93</v>
      </c>
      <c r="AA66" s="203">
        <v>14.17</v>
      </c>
      <c r="AB66" s="203">
        <v>0</v>
      </c>
      <c r="AC66" s="203">
        <v>23.89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48.7</v>
      </c>
      <c r="AJ66" s="203">
        <v>0</v>
      </c>
      <c r="AK66" s="203">
        <v>24.62</v>
      </c>
      <c r="AL66" s="203">
        <v>0</v>
      </c>
      <c r="AM66" s="203">
        <v>0</v>
      </c>
      <c r="AN66" s="203">
        <v>0</v>
      </c>
      <c r="AO66" s="203">
        <v>295.74</v>
      </c>
      <c r="AP66" s="203">
        <v>0</v>
      </c>
    </row>
    <row r="67" spans="1:42">
      <c r="A67" t="s">
        <v>109</v>
      </c>
      <c r="B67" s="203">
        <v>0</v>
      </c>
      <c r="C67" s="203">
        <v>15.68</v>
      </c>
      <c r="D67" s="203">
        <v>3</v>
      </c>
      <c r="E67" s="203">
        <v>0</v>
      </c>
      <c r="F67" s="203">
        <v>23.37</v>
      </c>
      <c r="G67" s="203">
        <v>7.39</v>
      </c>
      <c r="H67" s="203">
        <v>0</v>
      </c>
      <c r="I67" s="203">
        <v>25.75</v>
      </c>
      <c r="J67" s="203">
        <v>1.2</v>
      </c>
      <c r="K67" s="203">
        <v>72.790000000000006</v>
      </c>
      <c r="L67" s="203">
        <v>59.07</v>
      </c>
      <c r="M67" s="203">
        <v>0.96</v>
      </c>
      <c r="N67" s="203">
        <v>1.56</v>
      </c>
      <c r="O67" s="203">
        <v>2.2000000000000002</v>
      </c>
      <c r="P67" s="203">
        <v>0.83</v>
      </c>
      <c r="Q67" s="203">
        <v>9.58</v>
      </c>
      <c r="R67" s="203">
        <v>18.62</v>
      </c>
      <c r="S67" s="203">
        <v>9.4600000000000009</v>
      </c>
      <c r="T67" s="203">
        <v>0</v>
      </c>
      <c r="U67" s="203">
        <v>1.55</v>
      </c>
      <c r="V67" s="203">
        <v>0.27</v>
      </c>
      <c r="W67" s="203">
        <v>0.46</v>
      </c>
      <c r="X67" s="203">
        <v>1.94</v>
      </c>
      <c r="Y67" s="203">
        <v>0</v>
      </c>
      <c r="Z67" s="203">
        <v>2.93</v>
      </c>
      <c r="AA67" s="203">
        <v>14.17</v>
      </c>
      <c r="AB67" s="203">
        <v>0</v>
      </c>
      <c r="AC67" s="203">
        <v>23.89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48.85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295.74</v>
      </c>
      <c r="AP67" s="203">
        <v>0</v>
      </c>
    </row>
    <row r="68" spans="1:42">
      <c r="A68" t="s">
        <v>110</v>
      </c>
      <c r="B68" s="203">
        <v>0</v>
      </c>
      <c r="C68" s="203">
        <v>15.68</v>
      </c>
      <c r="D68" s="203">
        <v>3</v>
      </c>
      <c r="E68" s="203">
        <v>0</v>
      </c>
      <c r="F68" s="203">
        <v>23.37</v>
      </c>
      <c r="G68" s="203">
        <v>7.39</v>
      </c>
      <c r="H68" s="203">
        <v>0</v>
      </c>
      <c r="I68" s="203">
        <v>25.75</v>
      </c>
      <c r="J68" s="203">
        <v>1.2</v>
      </c>
      <c r="K68" s="203">
        <v>72.790000000000006</v>
      </c>
      <c r="L68" s="203">
        <v>59.07</v>
      </c>
      <c r="M68" s="203">
        <v>0.96</v>
      </c>
      <c r="N68" s="203">
        <v>1.56</v>
      </c>
      <c r="O68" s="203">
        <v>2.2000000000000002</v>
      </c>
      <c r="P68" s="203">
        <v>0.83</v>
      </c>
      <c r="Q68" s="203">
        <v>9.58</v>
      </c>
      <c r="R68" s="203">
        <v>18.62</v>
      </c>
      <c r="S68" s="203">
        <v>9.4600000000000009</v>
      </c>
      <c r="T68" s="203">
        <v>0</v>
      </c>
      <c r="U68" s="203">
        <v>1.55</v>
      </c>
      <c r="V68" s="203">
        <v>0.27</v>
      </c>
      <c r="W68" s="203">
        <v>0.46</v>
      </c>
      <c r="X68" s="203">
        <v>1.94</v>
      </c>
      <c r="Y68" s="203">
        <v>0</v>
      </c>
      <c r="Z68" s="203">
        <v>2.93</v>
      </c>
      <c r="AA68" s="203">
        <v>14.17</v>
      </c>
      <c r="AB68" s="203">
        <v>0</v>
      </c>
      <c r="AC68" s="203">
        <v>23.89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48.7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295.74</v>
      </c>
      <c r="AP68" s="203">
        <v>0</v>
      </c>
    </row>
    <row r="69" spans="1:42">
      <c r="A69" t="s">
        <v>111</v>
      </c>
      <c r="B69" s="203">
        <v>0</v>
      </c>
      <c r="C69" s="203">
        <v>15.68</v>
      </c>
      <c r="D69" s="203">
        <v>3</v>
      </c>
      <c r="E69" s="203">
        <v>0</v>
      </c>
      <c r="F69" s="203">
        <v>23.37</v>
      </c>
      <c r="G69" s="203">
        <v>7.39</v>
      </c>
      <c r="H69" s="203">
        <v>0</v>
      </c>
      <c r="I69" s="203">
        <v>25.75</v>
      </c>
      <c r="J69" s="203">
        <v>1.2</v>
      </c>
      <c r="K69" s="203">
        <v>41.47</v>
      </c>
      <c r="L69" s="203">
        <v>59.07</v>
      </c>
      <c r="M69" s="203">
        <v>0.96</v>
      </c>
      <c r="N69" s="203">
        <v>1.56</v>
      </c>
      <c r="O69" s="203">
        <v>2.2000000000000002</v>
      </c>
      <c r="P69" s="203">
        <v>0.83</v>
      </c>
      <c r="Q69" s="203">
        <v>0.28999999999999998</v>
      </c>
      <c r="R69" s="203">
        <v>0.56000000000000005</v>
      </c>
      <c r="S69" s="203">
        <v>0.35</v>
      </c>
      <c r="T69" s="203">
        <v>0</v>
      </c>
      <c r="U69" s="203">
        <v>1.55</v>
      </c>
      <c r="V69" s="203">
        <v>0.27</v>
      </c>
      <c r="W69" s="203">
        <v>0.46</v>
      </c>
      <c r="X69" s="203">
        <v>1.94</v>
      </c>
      <c r="Y69" s="203">
        <v>0</v>
      </c>
      <c r="Z69" s="203">
        <v>2.93</v>
      </c>
      <c r="AA69" s="203">
        <v>13.97</v>
      </c>
      <c r="AB69" s="203">
        <v>0</v>
      </c>
      <c r="AC69" s="203">
        <v>23.89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295.74</v>
      </c>
      <c r="AP69" s="203">
        <v>0</v>
      </c>
    </row>
    <row r="70" spans="1:42">
      <c r="A70" t="s">
        <v>112</v>
      </c>
      <c r="B70" s="203">
        <v>0</v>
      </c>
      <c r="C70" s="203">
        <v>15.68</v>
      </c>
      <c r="D70" s="203">
        <v>3</v>
      </c>
      <c r="E70" s="203">
        <v>0</v>
      </c>
      <c r="F70" s="203">
        <v>23.37</v>
      </c>
      <c r="G70" s="203">
        <v>7.39</v>
      </c>
      <c r="H70" s="203">
        <v>0</v>
      </c>
      <c r="I70" s="203">
        <v>25.75</v>
      </c>
      <c r="J70" s="203">
        <v>1.2</v>
      </c>
      <c r="K70" s="203">
        <v>24.98</v>
      </c>
      <c r="L70" s="203">
        <v>59.07</v>
      </c>
      <c r="M70" s="203">
        <v>0.96</v>
      </c>
      <c r="N70" s="203">
        <v>1.56</v>
      </c>
      <c r="O70" s="203">
        <v>2.2000000000000002</v>
      </c>
      <c r="P70" s="203">
        <v>0.83</v>
      </c>
      <c r="Q70" s="203">
        <v>0.28999999999999998</v>
      </c>
      <c r="R70" s="203">
        <v>0.56000000000000005</v>
      </c>
      <c r="S70" s="203">
        <v>0.35</v>
      </c>
      <c r="T70" s="203">
        <v>0</v>
      </c>
      <c r="U70" s="203">
        <v>1.55</v>
      </c>
      <c r="V70" s="203">
        <v>0.27</v>
      </c>
      <c r="W70" s="203">
        <v>0.46</v>
      </c>
      <c r="X70" s="203">
        <v>1.94</v>
      </c>
      <c r="Y70" s="203">
        <v>0</v>
      </c>
      <c r="Z70" s="203">
        <v>2.93</v>
      </c>
      <c r="AA70" s="203">
        <v>13.97</v>
      </c>
      <c r="AB70" s="203">
        <v>0</v>
      </c>
      <c r="AC70" s="203">
        <v>21.97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295.74</v>
      </c>
      <c r="AP70" s="203">
        <v>0</v>
      </c>
    </row>
    <row r="71" spans="1:42">
      <c r="A71" t="s">
        <v>113</v>
      </c>
      <c r="B71" s="203">
        <v>0</v>
      </c>
      <c r="C71" s="203">
        <v>15.68</v>
      </c>
      <c r="D71" s="203">
        <v>3</v>
      </c>
      <c r="E71" s="203">
        <v>0</v>
      </c>
      <c r="F71" s="203">
        <v>23.37</v>
      </c>
      <c r="G71" s="203">
        <v>7.39</v>
      </c>
      <c r="H71" s="203">
        <v>0</v>
      </c>
      <c r="I71" s="203">
        <v>25.75</v>
      </c>
      <c r="J71" s="203">
        <v>1.2</v>
      </c>
      <c r="K71" s="203">
        <v>4.82</v>
      </c>
      <c r="L71" s="203">
        <v>59.07</v>
      </c>
      <c r="M71" s="203">
        <v>0.96</v>
      </c>
      <c r="N71" s="203">
        <v>1.56</v>
      </c>
      <c r="O71" s="203">
        <v>2.2000000000000002</v>
      </c>
      <c r="P71" s="203">
        <v>0.83</v>
      </c>
      <c r="Q71" s="203">
        <v>0.28999999999999998</v>
      </c>
      <c r="R71" s="203">
        <v>0.56000000000000005</v>
      </c>
      <c r="S71" s="203">
        <v>0.35</v>
      </c>
      <c r="T71" s="203">
        <v>0</v>
      </c>
      <c r="U71" s="203">
        <v>1.55</v>
      </c>
      <c r="V71" s="203">
        <v>0.44</v>
      </c>
      <c r="W71" s="203">
        <v>0.46</v>
      </c>
      <c r="X71" s="203">
        <v>1.94</v>
      </c>
      <c r="Y71" s="203">
        <v>0</v>
      </c>
      <c r="Z71" s="203">
        <v>2.93</v>
      </c>
      <c r="AA71" s="203">
        <v>13.97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295.74</v>
      </c>
      <c r="AP71" s="203">
        <v>0</v>
      </c>
    </row>
    <row r="72" spans="1:42">
      <c r="A72" t="s">
        <v>114</v>
      </c>
      <c r="B72" s="203">
        <v>0</v>
      </c>
      <c r="C72" s="203">
        <v>15.68</v>
      </c>
      <c r="D72" s="203">
        <v>3</v>
      </c>
      <c r="E72" s="203">
        <v>0</v>
      </c>
      <c r="F72" s="203">
        <v>23.37</v>
      </c>
      <c r="G72" s="203">
        <v>7.39</v>
      </c>
      <c r="H72" s="203">
        <v>0</v>
      </c>
      <c r="I72" s="203">
        <v>25.75</v>
      </c>
      <c r="J72" s="203">
        <v>1.2</v>
      </c>
      <c r="K72" s="203">
        <v>4.82</v>
      </c>
      <c r="L72" s="203">
        <v>59.07</v>
      </c>
      <c r="M72" s="203">
        <v>0.96</v>
      </c>
      <c r="N72" s="203">
        <v>1.56</v>
      </c>
      <c r="O72" s="203">
        <v>2.2000000000000002</v>
      </c>
      <c r="P72" s="203">
        <v>0.83</v>
      </c>
      <c r="Q72" s="203">
        <v>0.28999999999999998</v>
      </c>
      <c r="R72" s="203">
        <v>0.56000000000000005</v>
      </c>
      <c r="S72" s="203">
        <v>0.35</v>
      </c>
      <c r="T72" s="203">
        <v>0</v>
      </c>
      <c r="U72" s="203">
        <v>1.55</v>
      </c>
      <c r="V72" s="203">
        <v>0.44</v>
      </c>
      <c r="W72" s="203">
        <v>0.46</v>
      </c>
      <c r="X72" s="203">
        <v>1.94</v>
      </c>
      <c r="Y72" s="203">
        <v>0</v>
      </c>
      <c r="Z72" s="203">
        <v>2.93</v>
      </c>
      <c r="AA72" s="203">
        <v>0.9</v>
      </c>
      <c r="AB72" s="203">
        <v>0</v>
      </c>
      <c r="AC72" s="203">
        <v>28.16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295.74</v>
      </c>
      <c r="AP72" s="203">
        <v>0</v>
      </c>
    </row>
    <row r="73" spans="1:42">
      <c r="A73" t="s">
        <v>115</v>
      </c>
      <c r="B73" s="203">
        <v>0</v>
      </c>
      <c r="C73" s="203">
        <v>15.68</v>
      </c>
      <c r="D73" s="203">
        <v>3</v>
      </c>
      <c r="E73" s="203">
        <v>0</v>
      </c>
      <c r="F73" s="203">
        <v>23.37</v>
      </c>
      <c r="G73" s="203">
        <v>7.39</v>
      </c>
      <c r="H73" s="203">
        <v>0</v>
      </c>
      <c r="I73" s="203">
        <v>25.75</v>
      </c>
      <c r="J73" s="203">
        <v>1.2</v>
      </c>
      <c r="K73" s="203">
        <v>4.82</v>
      </c>
      <c r="L73" s="203">
        <v>25.12</v>
      </c>
      <c r="M73" s="203">
        <v>0.96</v>
      </c>
      <c r="N73" s="203">
        <v>1.56</v>
      </c>
      <c r="O73" s="203">
        <v>2.2000000000000002</v>
      </c>
      <c r="P73" s="203">
        <v>0.83</v>
      </c>
      <c r="Q73" s="203">
        <v>0.28999999999999998</v>
      </c>
      <c r="R73" s="203">
        <v>0.56000000000000005</v>
      </c>
      <c r="S73" s="203">
        <v>0.35</v>
      </c>
      <c r="T73" s="203">
        <v>0</v>
      </c>
      <c r="U73" s="203">
        <v>1.55</v>
      </c>
      <c r="V73" s="203">
        <v>0.44</v>
      </c>
      <c r="W73" s="203">
        <v>0.46</v>
      </c>
      <c r="X73" s="203">
        <v>1.94</v>
      </c>
      <c r="Y73" s="203">
        <v>0</v>
      </c>
      <c r="Z73" s="203">
        <v>2.93</v>
      </c>
      <c r="AA73" s="203">
        <v>0.9</v>
      </c>
      <c r="AB73" s="203">
        <v>0</v>
      </c>
      <c r="AC73" s="203">
        <v>28.16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51.46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295.74</v>
      </c>
      <c r="AP73" s="203">
        <v>0</v>
      </c>
    </row>
    <row r="74" spans="1:42">
      <c r="A74" t="s">
        <v>116</v>
      </c>
      <c r="B74" s="203">
        <v>0</v>
      </c>
      <c r="C74" s="203">
        <v>15.68</v>
      </c>
      <c r="D74" s="203">
        <v>3</v>
      </c>
      <c r="E74" s="203">
        <v>0</v>
      </c>
      <c r="F74" s="203">
        <v>23.37</v>
      </c>
      <c r="G74" s="203">
        <v>7.39</v>
      </c>
      <c r="H74" s="203">
        <v>0</v>
      </c>
      <c r="I74" s="203">
        <v>25.75</v>
      </c>
      <c r="J74" s="203">
        <v>1.2</v>
      </c>
      <c r="K74" s="203">
        <v>4.82</v>
      </c>
      <c r="L74" s="203">
        <v>7.66</v>
      </c>
      <c r="M74" s="203">
        <v>0.96</v>
      </c>
      <c r="N74" s="203">
        <v>1.56</v>
      </c>
      <c r="O74" s="203">
        <v>2.2000000000000002</v>
      </c>
      <c r="P74" s="203">
        <v>0.83</v>
      </c>
      <c r="Q74" s="203">
        <v>0.28999999999999998</v>
      </c>
      <c r="R74" s="203">
        <v>0.56000000000000005</v>
      </c>
      <c r="S74" s="203">
        <v>0.35</v>
      </c>
      <c r="T74" s="203">
        <v>0</v>
      </c>
      <c r="U74" s="203">
        <v>1.55</v>
      </c>
      <c r="V74" s="203">
        <v>0.44</v>
      </c>
      <c r="W74" s="203">
        <v>0.46</v>
      </c>
      <c r="X74" s="203">
        <v>1.94</v>
      </c>
      <c r="Y74" s="203">
        <v>0</v>
      </c>
      <c r="Z74" s="203">
        <v>2.93</v>
      </c>
      <c r="AA74" s="203">
        <v>0.9</v>
      </c>
      <c r="AB74" s="203">
        <v>0</v>
      </c>
      <c r="AC74" s="203">
        <v>21.97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295.74</v>
      </c>
      <c r="AP74" s="203">
        <v>0</v>
      </c>
    </row>
    <row r="75" spans="1:42">
      <c r="A75" t="s">
        <v>117</v>
      </c>
      <c r="B75" s="203">
        <v>0</v>
      </c>
      <c r="C75" s="203">
        <v>15.68</v>
      </c>
      <c r="D75" s="203">
        <v>3</v>
      </c>
      <c r="E75" s="203">
        <v>0</v>
      </c>
      <c r="F75" s="203">
        <v>23.37</v>
      </c>
      <c r="G75" s="203">
        <v>7.39</v>
      </c>
      <c r="H75" s="203">
        <v>0</v>
      </c>
      <c r="I75" s="203">
        <v>25.75</v>
      </c>
      <c r="J75" s="203">
        <v>1.2</v>
      </c>
      <c r="K75" s="203">
        <v>4.83</v>
      </c>
      <c r="L75" s="203">
        <v>7.66</v>
      </c>
      <c r="M75" s="203">
        <v>0.96</v>
      </c>
      <c r="N75" s="203">
        <v>1.56</v>
      </c>
      <c r="O75" s="203">
        <v>2.2000000000000002</v>
      </c>
      <c r="P75" s="203">
        <v>0.83</v>
      </c>
      <c r="Q75" s="203">
        <v>0.28999999999999998</v>
      </c>
      <c r="R75" s="203">
        <v>0.56000000000000005</v>
      </c>
      <c r="S75" s="203">
        <v>0.35</v>
      </c>
      <c r="T75" s="203">
        <v>0</v>
      </c>
      <c r="U75" s="203">
        <v>1.55</v>
      </c>
      <c r="V75" s="203">
        <v>0.89</v>
      </c>
      <c r="W75" s="203">
        <v>0.46</v>
      </c>
      <c r="X75" s="203">
        <v>2.33</v>
      </c>
      <c r="Y75" s="203">
        <v>0</v>
      </c>
      <c r="Z75" s="203">
        <v>0</v>
      </c>
      <c r="AA75" s="203">
        <v>0.9</v>
      </c>
      <c r="AB75" s="203">
        <v>0</v>
      </c>
      <c r="AC75" s="203">
        <v>21.97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47.83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15.68</v>
      </c>
      <c r="D76" s="203">
        <v>3</v>
      </c>
      <c r="E76" s="203">
        <v>0</v>
      </c>
      <c r="F76" s="203">
        <v>23.37</v>
      </c>
      <c r="G76" s="203">
        <v>7.39</v>
      </c>
      <c r="H76" s="203">
        <v>0</v>
      </c>
      <c r="I76" s="203">
        <v>25.75</v>
      </c>
      <c r="J76" s="203">
        <v>1.2</v>
      </c>
      <c r="K76" s="203">
        <v>4.83</v>
      </c>
      <c r="L76" s="203">
        <v>7.66</v>
      </c>
      <c r="M76" s="203">
        <v>0.96</v>
      </c>
      <c r="N76" s="203">
        <v>1.56</v>
      </c>
      <c r="O76" s="203">
        <v>2.2000000000000002</v>
      </c>
      <c r="P76" s="203">
        <v>0.83</v>
      </c>
      <c r="Q76" s="203">
        <v>0.28999999999999998</v>
      </c>
      <c r="R76" s="203">
        <v>0.56000000000000005</v>
      </c>
      <c r="S76" s="203">
        <v>0.35</v>
      </c>
      <c r="T76" s="203">
        <v>0</v>
      </c>
      <c r="U76" s="203">
        <v>1.55</v>
      </c>
      <c r="V76" s="203">
        <v>2.77</v>
      </c>
      <c r="W76" s="203">
        <v>0.46</v>
      </c>
      <c r="X76" s="203">
        <v>8.74</v>
      </c>
      <c r="Y76" s="203">
        <v>0</v>
      </c>
      <c r="Z76" s="203">
        <v>-7.59</v>
      </c>
      <c r="AA76" s="203">
        <v>0.9</v>
      </c>
      <c r="AB76" s="203">
        <v>0</v>
      </c>
      <c r="AC76" s="203">
        <v>21.97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47.83</v>
      </c>
      <c r="AJ76" s="203">
        <v>0</v>
      </c>
      <c r="AK76" s="203">
        <v>2.4900000000000002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15.68</v>
      </c>
      <c r="D77" s="203">
        <v>3</v>
      </c>
      <c r="E77" s="203">
        <v>0</v>
      </c>
      <c r="F77" s="203">
        <v>23.37</v>
      </c>
      <c r="G77" s="203">
        <v>7.39</v>
      </c>
      <c r="H77" s="203">
        <v>0</v>
      </c>
      <c r="I77" s="203">
        <v>25.75</v>
      </c>
      <c r="J77" s="203">
        <v>1.2</v>
      </c>
      <c r="K77" s="203">
        <v>4.83</v>
      </c>
      <c r="L77" s="203">
        <v>7.66</v>
      </c>
      <c r="M77" s="203">
        <v>0.96</v>
      </c>
      <c r="N77" s="203">
        <v>1.56</v>
      </c>
      <c r="O77" s="203">
        <v>2.2000000000000002</v>
      </c>
      <c r="P77" s="203">
        <v>0.83</v>
      </c>
      <c r="Q77" s="203">
        <v>0.28999999999999998</v>
      </c>
      <c r="R77" s="203">
        <v>0.56000000000000005</v>
      </c>
      <c r="S77" s="203">
        <v>0.35</v>
      </c>
      <c r="T77" s="203">
        <v>0</v>
      </c>
      <c r="U77" s="203">
        <v>1.55</v>
      </c>
      <c r="V77" s="203">
        <v>2.77</v>
      </c>
      <c r="W77" s="203">
        <v>0.46</v>
      </c>
      <c r="X77" s="203">
        <v>8.74</v>
      </c>
      <c r="Y77" s="203">
        <v>0</v>
      </c>
      <c r="Z77" s="203">
        <v>-7.59</v>
      </c>
      <c r="AA77" s="203">
        <v>0.9</v>
      </c>
      <c r="AB77" s="203">
        <v>0</v>
      </c>
      <c r="AC77" s="203">
        <v>21.97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47.83</v>
      </c>
      <c r="AJ77" s="203">
        <v>0</v>
      </c>
      <c r="AK77" s="203">
        <v>2.4900000000000002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15.68</v>
      </c>
      <c r="D78" s="203">
        <v>3</v>
      </c>
      <c r="E78" s="203">
        <v>0</v>
      </c>
      <c r="F78" s="203">
        <v>23.37</v>
      </c>
      <c r="G78" s="203">
        <v>7.39</v>
      </c>
      <c r="H78" s="203">
        <v>0</v>
      </c>
      <c r="I78" s="203">
        <v>25.75</v>
      </c>
      <c r="J78" s="203">
        <v>1.2</v>
      </c>
      <c r="K78" s="203">
        <v>4.83</v>
      </c>
      <c r="L78" s="203">
        <v>7.66</v>
      </c>
      <c r="M78" s="203">
        <v>0.96</v>
      </c>
      <c r="N78" s="203">
        <v>1.56</v>
      </c>
      <c r="O78" s="203">
        <v>2.2000000000000002</v>
      </c>
      <c r="P78" s="203">
        <v>0.83</v>
      </c>
      <c r="Q78" s="203">
        <v>0.28999999999999998</v>
      </c>
      <c r="R78" s="203">
        <v>0.56000000000000005</v>
      </c>
      <c r="S78" s="203">
        <v>0.35</v>
      </c>
      <c r="T78" s="203">
        <v>0</v>
      </c>
      <c r="U78" s="203">
        <v>1.55</v>
      </c>
      <c r="V78" s="203">
        <v>3.03</v>
      </c>
      <c r="W78" s="203">
        <v>4.53</v>
      </c>
      <c r="X78" s="203">
        <v>43.19</v>
      </c>
      <c r="Y78" s="203">
        <v>0</v>
      </c>
      <c r="Z78" s="203">
        <v>-7.59</v>
      </c>
      <c r="AA78" s="203">
        <v>0.9</v>
      </c>
      <c r="AB78" s="203">
        <v>0</v>
      </c>
      <c r="AC78" s="203">
        <v>21.97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47.83</v>
      </c>
      <c r="AJ78" s="203">
        <v>0</v>
      </c>
      <c r="AK78" s="203">
        <v>2.4900000000000002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15.68</v>
      </c>
      <c r="D79" s="203">
        <v>3</v>
      </c>
      <c r="E79" s="203">
        <v>0</v>
      </c>
      <c r="F79" s="203">
        <v>23.37</v>
      </c>
      <c r="G79" s="203">
        <v>7.39</v>
      </c>
      <c r="H79" s="203">
        <v>0</v>
      </c>
      <c r="I79" s="203">
        <v>25.75</v>
      </c>
      <c r="J79" s="203">
        <v>1.2</v>
      </c>
      <c r="K79" s="203">
        <v>4.83</v>
      </c>
      <c r="L79" s="203">
        <v>7.66</v>
      </c>
      <c r="M79" s="203">
        <v>0.96</v>
      </c>
      <c r="N79" s="203">
        <v>1.56</v>
      </c>
      <c r="O79" s="203">
        <v>2.2000000000000002</v>
      </c>
      <c r="P79" s="203">
        <v>0.83</v>
      </c>
      <c r="Q79" s="203">
        <v>2.27</v>
      </c>
      <c r="R79" s="203">
        <v>0.56000000000000005</v>
      </c>
      <c r="S79" s="203">
        <v>0.35</v>
      </c>
      <c r="T79" s="203">
        <v>0</v>
      </c>
      <c r="U79" s="203">
        <v>1.55</v>
      </c>
      <c r="V79" s="203">
        <v>3.03</v>
      </c>
      <c r="W79" s="203">
        <v>5.4</v>
      </c>
      <c r="X79" s="203">
        <v>43.84</v>
      </c>
      <c r="Y79" s="203">
        <v>0</v>
      </c>
      <c r="Z79" s="203">
        <v>-7.59</v>
      </c>
      <c r="AA79" s="203">
        <v>0.9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47.89</v>
      </c>
      <c r="AJ79" s="203">
        <v>0</v>
      </c>
      <c r="AK79" s="203">
        <v>2.4900000000000002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15.68</v>
      </c>
      <c r="D80" s="203">
        <v>3</v>
      </c>
      <c r="E80" s="203">
        <v>0</v>
      </c>
      <c r="F80" s="203">
        <v>23.37</v>
      </c>
      <c r="G80" s="203">
        <v>7.39</v>
      </c>
      <c r="H80" s="203">
        <v>0</v>
      </c>
      <c r="I80" s="203">
        <v>25.75</v>
      </c>
      <c r="J80" s="203">
        <v>1.2</v>
      </c>
      <c r="K80" s="203">
        <v>4.83</v>
      </c>
      <c r="L80" s="203">
        <v>7.66</v>
      </c>
      <c r="M80" s="203">
        <v>0.96</v>
      </c>
      <c r="N80" s="203">
        <v>1.56</v>
      </c>
      <c r="O80" s="203">
        <v>2.2000000000000002</v>
      </c>
      <c r="P80" s="203">
        <v>0.83</v>
      </c>
      <c r="Q80" s="203">
        <v>2.27</v>
      </c>
      <c r="R80" s="203">
        <v>0.56000000000000005</v>
      </c>
      <c r="S80" s="203">
        <v>0.35</v>
      </c>
      <c r="T80" s="203">
        <v>0</v>
      </c>
      <c r="U80" s="203">
        <v>1.55</v>
      </c>
      <c r="V80" s="203">
        <v>3.03</v>
      </c>
      <c r="W80" s="203">
        <v>5.4</v>
      </c>
      <c r="X80" s="203">
        <v>43.84</v>
      </c>
      <c r="Y80" s="203">
        <v>0</v>
      </c>
      <c r="Z80" s="203">
        <v>-7.59</v>
      </c>
      <c r="AA80" s="203">
        <v>0.9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47.83</v>
      </c>
      <c r="AJ80" s="203">
        <v>0</v>
      </c>
      <c r="AK80" s="203">
        <v>2.4900000000000002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15.68</v>
      </c>
      <c r="D81" s="203">
        <v>3</v>
      </c>
      <c r="E81" s="203">
        <v>0</v>
      </c>
      <c r="F81" s="203">
        <v>23.37</v>
      </c>
      <c r="G81" s="203">
        <v>7.39</v>
      </c>
      <c r="H81" s="203">
        <v>0</v>
      </c>
      <c r="I81" s="203">
        <v>25.75</v>
      </c>
      <c r="J81" s="203">
        <v>1.2</v>
      </c>
      <c r="K81" s="203">
        <v>4.83</v>
      </c>
      <c r="L81" s="203">
        <v>7.66</v>
      </c>
      <c r="M81" s="203">
        <v>0.96</v>
      </c>
      <c r="N81" s="203">
        <v>1.56</v>
      </c>
      <c r="O81" s="203">
        <v>2.2000000000000002</v>
      </c>
      <c r="P81" s="203">
        <v>0.83</v>
      </c>
      <c r="Q81" s="203">
        <v>2.27</v>
      </c>
      <c r="R81" s="203">
        <v>0.56000000000000005</v>
      </c>
      <c r="S81" s="203">
        <v>0.35</v>
      </c>
      <c r="T81" s="203">
        <v>0</v>
      </c>
      <c r="U81" s="203">
        <v>1.55</v>
      </c>
      <c r="V81" s="203">
        <v>3.03</v>
      </c>
      <c r="W81" s="203">
        <v>5.4</v>
      </c>
      <c r="X81" s="203">
        <v>43.84</v>
      </c>
      <c r="Y81" s="203">
        <v>0</v>
      </c>
      <c r="Z81" s="203">
        <v>-7.59</v>
      </c>
      <c r="AA81" s="203">
        <v>0.9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47.83</v>
      </c>
      <c r="AJ81" s="203">
        <v>0</v>
      </c>
      <c r="AK81" s="203">
        <v>2.4900000000000002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15.68</v>
      </c>
      <c r="D82" s="203">
        <v>3</v>
      </c>
      <c r="E82" s="203">
        <v>0</v>
      </c>
      <c r="F82" s="203">
        <v>23.37</v>
      </c>
      <c r="G82" s="203">
        <v>7.39</v>
      </c>
      <c r="H82" s="203">
        <v>0</v>
      </c>
      <c r="I82" s="203">
        <v>25.75</v>
      </c>
      <c r="J82" s="203">
        <v>1.2</v>
      </c>
      <c r="K82" s="203">
        <v>4.83</v>
      </c>
      <c r="L82" s="203">
        <v>3.81</v>
      </c>
      <c r="M82" s="203">
        <v>0.96</v>
      </c>
      <c r="N82" s="203">
        <v>1.56</v>
      </c>
      <c r="O82" s="203">
        <v>2.2000000000000002</v>
      </c>
      <c r="P82" s="203">
        <v>0.83</v>
      </c>
      <c r="Q82" s="203">
        <v>2.27</v>
      </c>
      <c r="R82" s="203">
        <v>0.56000000000000005</v>
      </c>
      <c r="S82" s="203">
        <v>0.35</v>
      </c>
      <c r="T82" s="203">
        <v>0</v>
      </c>
      <c r="U82" s="203">
        <v>1.55</v>
      </c>
      <c r="V82" s="203">
        <v>3.03</v>
      </c>
      <c r="W82" s="203">
        <v>5.4</v>
      </c>
      <c r="X82" s="203">
        <v>43.84</v>
      </c>
      <c r="Y82" s="203">
        <v>0</v>
      </c>
      <c r="Z82" s="203">
        <v>-7.59</v>
      </c>
      <c r="AA82" s="203">
        <v>0.9</v>
      </c>
      <c r="AB82" s="203">
        <v>0</v>
      </c>
      <c r="AC82" s="203">
        <v>22.89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47.83</v>
      </c>
      <c r="AJ82" s="203">
        <v>0</v>
      </c>
      <c r="AK82" s="203">
        <v>2.4900000000000002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15.68</v>
      </c>
      <c r="D83" s="203">
        <v>3</v>
      </c>
      <c r="E83" s="203">
        <v>0</v>
      </c>
      <c r="F83" s="203">
        <v>23.37</v>
      </c>
      <c r="G83" s="203">
        <v>7.39</v>
      </c>
      <c r="H83" s="203">
        <v>0</v>
      </c>
      <c r="I83" s="203">
        <v>25.75</v>
      </c>
      <c r="J83" s="203">
        <v>1.2</v>
      </c>
      <c r="K83" s="203">
        <v>4.83</v>
      </c>
      <c r="L83" s="203">
        <v>3.81</v>
      </c>
      <c r="M83" s="203">
        <v>0.96</v>
      </c>
      <c r="N83" s="203">
        <v>1.56</v>
      </c>
      <c r="O83" s="203">
        <v>2.2000000000000002</v>
      </c>
      <c r="P83" s="203">
        <v>0.83</v>
      </c>
      <c r="Q83" s="203">
        <v>2.27</v>
      </c>
      <c r="R83" s="203">
        <v>0.56000000000000005</v>
      </c>
      <c r="S83" s="203">
        <v>0.35</v>
      </c>
      <c r="T83" s="203">
        <v>0</v>
      </c>
      <c r="U83" s="203">
        <v>1.55</v>
      </c>
      <c r="V83" s="203">
        <v>3.03</v>
      </c>
      <c r="W83" s="203">
        <v>5.4</v>
      </c>
      <c r="X83" s="203">
        <v>43.84</v>
      </c>
      <c r="Y83" s="203">
        <v>0</v>
      </c>
      <c r="Z83" s="203">
        <v>-7.59</v>
      </c>
      <c r="AA83" s="203">
        <v>0.9</v>
      </c>
      <c r="AB83" s="203">
        <v>0</v>
      </c>
      <c r="AC83" s="203">
        <v>28.35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50.84</v>
      </c>
      <c r="AJ83" s="203">
        <v>0</v>
      </c>
      <c r="AK83" s="203">
        <v>0.93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15.68</v>
      </c>
      <c r="D84" s="203">
        <v>3</v>
      </c>
      <c r="E84" s="203">
        <v>0</v>
      </c>
      <c r="F84" s="203">
        <v>23.37</v>
      </c>
      <c r="G84" s="203">
        <v>7.39</v>
      </c>
      <c r="H84" s="203">
        <v>0</v>
      </c>
      <c r="I84" s="203">
        <v>25.75</v>
      </c>
      <c r="J84" s="203">
        <v>1.2</v>
      </c>
      <c r="K84" s="203">
        <v>4.83</v>
      </c>
      <c r="L84" s="203">
        <v>3.81</v>
      </c>
      <c r="M84" s="203">
        <v>0.96</v>
      </c>
      <c r="N84" s="203">
        <v>1.56</v>
      </c>
      <c r="O84" s="203">
        <v>2.2000000000000002</v>
      </c>
      <c r="P84" s="203">
        <v>0.83</v>
      </c>
      <c r="Q84" s="203">
        <v>2.27</v>
      </c>
      <c r="R84" s="203">
        <v>0.56000000000000005</v>
      </c>
      <c r="S84" s="203">
        <v>0.35</v>
      </c>
      <c r="T84" s="203">
        <v>0</v>
      </c>
      <c r="U84" s="203">
        <v>1.55</v>
      </c>
      <c r="V84" s="203">
        <v>3.03</v>
      </c>
      <c r="W84" s="203">
        <v>5.4</v>
      </c>
      <c r="X84" s="203">
        <v>43.84</v>
      </c>
      <c r="Y84" s="203">
        <v>0</v>
      </c>
      <c r="Z84" s="203">
        <v>-7.59</v>
      </c>
      <c r="AA84" s="203">
        <v>0.9</v>
      </c>
      <c r="AB84" s="203">
        <v>0</v>
      </c>
      <c r="AC84" s="203">
        <v>28.35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50.84</v>
      </c>
      <c r="AJ84" s="203">
        <v>0</v>
      </c>
      <c r="AK84" s="203">
        <v>0.93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15.68</v>
      </c>
      <c r="D85" s="203">
        <v>3</v>
      </c>
      <c r="E85" s="203">
        <v>0</v>
      </c>
      <c r="F85" s="203">
        <v>23.37</v>
      </c>
      <c r="G85" s="203">
        <v>7.39</v>
      </c>
      <c r="H85" s="203">
        <v>0</v>
      </c>
      <c r="I85" s="203">
        <v>25.75</v>
      </c>
      <c r="J85" s="203">
        <v>1.2</v>
      </c>
      <c r="K85" s="203">
        <v>4.83</v>
      </c>
      <c r="L85" s="203">
        <v>3.81</v>
      </c>
      <c r="M85" s="203">
        <v>0.96</v>
      </c>
      <c r="N85" s="203">
        <v>1.56</v>
      </c>
      <c r="O85" s="203">
        <v>2.2000000000000002</v>
      </c>
      <c r="P85" s="203">
        <v>0.83</v>
      </c>
      <c r="Q85" s="203">
        <v>4.93</v>
      </c>
      <c r="R85" s="203">
        <v>0.56000000000000005</v>
      </c>
      <c r="S85" s="203">
        <v>0.35</v>
      </c>
      <c r="T85" s="203">
        <v>0</v>
      </c>
      <c r="U85" s="203">
        <v>1.55</v>
      </c>
      <c r="V85" s="203">
        <v>3.03</v>
      </c>
      <c r="W85" s="203">
        <v>5.4</v>
      </c>
      <c r="X85" s="203">
        <v>43.84</v>
      </c>
      <c r="Y85" s="203">
        <v>0</v>
      </c>
      <c r="Z85" s="203">
        <v>-7.59</v>
      </c>
      <c r="AA85" s="203">
        <v>0.9</v>
      </c>
      <c r="AB85" s="203">
        <v>0</v>
      </c>
      <c r="AC85" s="203">
        <v>28.35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51.12</v>
      </c>
      <c r="AJ85" s="203">
        <v>0</v>
      </c>
      <c r="AK85" s="203">
        <v>0.93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15.68</v>
      </c>
      <c r="D86" s="203">
        <v>3</v>
      </c>
      <c r="E86" s="203">
        <v>0</v>
      </c>
      <c r="F86" s="203">
        <v>23.37</v>
      </c>
      <c r="G86" s="203">
        <v>7.39</v>
      </c>
      <c r="H86" s="203">
        <v>0</v>
      </c>
      <c r="I86" s="203">
        <v>25.75</v>
      </c>
      <c r="J86" s="203">
        <v>1.2</v>
      </c>
      <c r="K86" s="203">
        <v>4.83</v>
      </c>
      <c r="L86" s="203">
        <v>3.81</v>
      </c>
      <c r="M86" s="203">
        <v>0.96</v>
      </c>
      <c r="N86" s="203">
        <v>1.56</v>
      </c>
      <c r="O86" s="203">
        <v>2.2000000000000002</v>
      </c>
      <c r="P86" s="203">
        <v>0.83</v>
      </c>
      <c r="Q86" s="203">
        <v>4.93</v>
      </c>
      <c r="R86" s="203">
        <v>0.56000000000000005</v>
      </c>
      <c r="S86" s="203">
        <v>0.35</v>
      </c>
      <c r="T86" s="203">
        <v>0</v>
      </c>
      <c r="U86" s="203">
        <v>1.55</v>
      </c>
      <c r="V86" s="203">
        <v>3.03</v>
      </c>
      <c r="W86" s="203">
        <v>5.4</v>
      </c>
      <c r="X86" s="203">
        <v>43.84</v>
      </c>
      <c r="Y86" s="203">
        <v>0</v>
      </c>
      <c r="Z86" s="203">
        <v>-7.59</v>
      </c>
      <c r="AA86" s="203">
        <v>0.9</v>
      </c>
      <c r="AB86" s="203">
        <v>0</v>
      </c>
      <c r="AC86" s="203">
        <v>22.89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47.83</v>
      </c>
      <c r="AJ86" s="203">
        <v>0</v>
      </c>
      <c r="AK86" s="203">
        <v>0.93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15.68</v>
      </c>
      <c r="D87" s="203">
        <v>3</v>
      </c>
      <c r="E87" s="203">
        <v>0</v>
      </c>
      <c r="F87" s="203">
        <v>23.37</v>
      </c>
      <c r="G87" s="203">
        <v>7.39</v>
      </c>
      <c r="H87" s="203">
        <v>0</v>
      </c>
      <c r="I87" s="203">
        <v>25.75</v>
      </c>
      <c r="J87" s="203">
        <v>1.2</v>
      </c>
      <c r="K87" s="203">
        <v>4.83</v>
      </c>
      <c r="L87" s="203">
        <v>3.81</v>
      </c>
      <c r="M87" s="203">
        <v>0.96</v>
      </c>
      <c r="N87" s="203">
        <v>1.56</v>
      </c>
      <c r="O87" s="203">
        <v>2.2000000000000002</v>
      </c>
      <c r="P87" s="203">
        <v>0.83</v>
      </c>
      <c r="Q87" s="203">
        <v>4.93</v>
      </c>
      <c r="R87" s="203">
        <v>0.56000000000000005</v>
      </c>
      <c r="S87" s="203">
        <v>0.35</v>
      </c>
      <c r="T87" s="203">
        <v>0</v>
      </c>
      <c r="U87" s="203">
        <v>1.55</v>
      </c>
      <c r="V87" s="203">
        <v>3.03</v>
      </c>
      <c r="W87" s="203">
        <v>5.4</v>
      </c>
      <c r="X87" s="203">
        <v>43.84</v>
      </c>
      <c r="Y87" s="203">
        <v>0</v>
      </c>
      <c r="Z87" s="203">
        <v>-7.59</v>
      </c>
      <c r="AA87" s="203">
        <v>0.7</v>
      </c>
      <c r="AB87" s="203">
        <v>0</v>
      </c>
      <c r="AC87" s="203">
        <v>22.89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47.83</v>
      </c>
      <c r="AJ87" s="203">
        <v>0</v>
      </c>
      <c r="AK87" s="203">
        <v>0.93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15.68</v>
      </c>
      <c r="D88" s="203">
        <v>3</v>
      </c>
      <c r="E88" s="203">
        <v>0</v>
      </c>
      <c r="F88" s="203">
        <v>23.37</v>
      </c>
      <c r="G88" s="203">
        <v>7.39</v>
      </c>
      <c r="H88" s="203">
        <v>0</v>
      </c>
      <c r="I88" s="203">
        <v>25.75</v>
      </c>
      <c r="J88" s="203">
        <v>1.2</v>
      </c>
      <c r="K88" s="203">
        <v>4.83</v>
      </c>
      <c r="L88" s="203">
        <v>3.81</v>
      </c>
      <c r="M88" s="203">
        <v>0.96</v>
      </c>
      <c r="N88" s="203">
        <v>1.56</v>
      </c>
      <c r="O88" s="203">
        <v>2.2000000000000002</v>
      </c>
      <c r="P88" s="203">
        <v>0.83</v>
      </c>
      <c r="Q88" s="203">
        <v>4.93</v>
      </c>
      <c r="R88" s="203">
        <v>0.56000000000000005</v>
      </c>
      <c r="S88" s="203">
        <v>0.35</v>
      </c>
      <c r="T88" s="203">
        <v>0</v>
      </c>
      <c r="U88" s="203">
        <v>1.55</v>
      </c>
      <c r="V88" s="203">
        <v>3.03</v>
      </c>
      <c r="W88" s="203">
        <v>5.4</v>
      </c>
      <c r="X88" s="203">
        <v>43.84</v>
      </c>
      <c r="Y88" s="203">
        <v>0</v>
      </c>
      <c r="Z88" s="203">
        <v>-7.59</v>
      </c>
      <c r="AA88" s="203">
        <v>0.7</v>
      </c>
      <c r="AB88" s="203">
        <v>0</v>
      </c>
      <c r="AC88" s="203">
        <v>22.89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47.83</v>
      </c>
      <c r="AJ88" s="203">
        <v>0</v>
      </c>
      <c r="AK88" s="203">
        <v>0.93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15.68</v>
      </c>
      <c r="D89" s="203">
        <v>3</v>
      </c>
      <c r="E89" s="203">
        <v>0</v>
      </c>
      <c r="F89" s="203">
        <v>23.37</v>
      </c>
      <c r="G89" s="203">
        <v>7.39</v>
      </c>
      <c r="H89" s="203">
        <v>0</v>
      </c>
      <c r="I89" s="203">
        <v>25.75</v>
      </c>
      <c r="J89" s="203">
        <v>1.2</v>
      </c>
      <c r="K89" s="203">
        <v>4.83</v>
      </c>
      <c r="L89" s="203">
        <v>3.81</v>
      </c>
      <c r="M89" s="203">
        <v>0.96</v>
      </c>
      <c r="N89" s="203">
        <v>1.56</v>
      </c>
      <c r="O89" s="203">
        <v>2.2000000000000002</v>
      </c>
      <c r="P89" s="203">
        <v>0.83</v>
      </c>
      <c r="Q89" s="203">
        <v>4.93</v>
      </c>
      <c r="R89" s="203">
        <v>0.56000000000000005</v>
      </c>
      <c r="S89" s="203">
        <v>0.35</v>
      </c>
      <c r="T89" s="203">
        <v>0</v>
      </c>
      <c r="U89" s="203">
        <v>1.55</v>
      </c>
      <c r="V89" s="203">
        <v>3.03</v>
      </c>
      <c r="W89" s="203">
        <v>5.4</v>
      </c>
      <c r="X89" s="203">
        <v>43.84</v>
      </c>
      <c r="Y89" s="203">
        <v>0</v>
      </c>
      <c r="Z89" s="203">
        <v>-7.59</v>
      </c>
      <c r="AA89" s="203">
        <v>0.9</v>
      </c>
      <c r="AB89" s="203">
        <v>0</v>
      </c>
      <c r="AC89" s="203">
        <v>22.89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47.83</v>
      </c>
      <c r="AJ89" s="203">
        <v>0</v>
      </c>
      <c r="AK89" s="203">
        <v>0.93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15.68</v>
      </c>
      <c r="D90" s="203">
        <v>3</v>
      </c>
      <c r="E90" s="203">
        <v>0</v>
      </c>
      <c r="F90" s="203">
        <v>23.37</v>
      </c>
      <c r="G90" s="203">
        <v>7.39</v>
      </c>
      <c r="H90" s="203">
        <v>0</v>
      </c>
      <c r="I90" s="203">
        <v>25.75</v>
      </c>
      <c r="J90" s="203">
        <v>1.2</v>
      </c>
      <c r="K90" s="203">
        <v>4.83</v>
      </c>
      <c r="L90" s="203">
        <v>3.81</v>
      </c>
      <c r="M90" s="203">
        <v>0.96</v>
      </c>
      <c r="N90" s="203">
        <v>1.56</v>
      </c>
      <c r="O90" s="203">
        <v>2.2000000000000002</v>
      </c>
      <c r="P90" s="203">
        <v>0.83</v>
      </c>
      <c r="Q90" s="203">
        <v>4.93</v>
      </c>
      <c r="R90" s="203">
        <v>0.56000000000000005</v>
      </c>
      <c r="S90" s="203">
        <v>0.35</v>
      </c>
      <c r="T90" s="203">
        <v>0</v>
      </c>
      <c r="U90" s="203">
        <v>1.55</v>
      </c>
      <c r="V90" s="203">
        <v>3.03</v>
      </c>
      <c r="W90" s="203">
        <v>5.4</v>
      </c>
      <c r="X90" s="203">
        <v>43.84</v>
      </c>
      <c r="Y90" s="203">
        <v>0</v>
      </c>
      <c r="Z90" s="203">
        <v>-7.59</v>
      </c>
      <c r="AA90" s="203">
        <v>0.9</v>
      </c>
      <c r="AB90" s="203">
        <v>0</v>
      </c>
      <c r="AC90" s="203">
        <v>22.89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47.83</v>
      </c>
      <c r="AJ90" s="203">
        <v>0</v>
      </c>
      <c r="AK90" s="203">
        <v>0.93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15.68</v>
      </c>
      <c r="D91" s="203">
        <v>3</v>
      </c>
      <c r="E91" s="203">
        <v>0</v>
      </c>
      <c r="F91" s="203">
        <v>23.37</v>
      </c>
      <c r="G91" s="203">
        <v>7.39</v>
      </c>
      <c r="H91" s="203">
        <v>0</v>
      </c>
      <c r="I91" s="203">
        <v>25.75</v>
      </c>
      <c r="J91" s="203">
        <v>1.2</v>
      </c>
      <c r="K91" s="203">
        <v>4.83</v>
      </c>
      <c r="L91" s="203">
        <v>3.81</v>
      </c>
      <c r="M91" s="203">
        <v>0.96</v>
      </c>
      <c r="N91" s="203">
        <v>1.56</v>
      </c>
      <c r="O91" s="203">
        <v>2.2000000000000002</v>
      </c>
      <c r="P91" s="203">
        <v>0.83</v>
      </c>
      <c r="Q91" s="203">
        <v>4.93</v>
      </c>
      <c r="R91" s="203">
        <v>0.56000000000000005</v>
      </c>
      <c r="S91" s="203">
        <v>0.35</v>
      </c>
      <c r="T91" s="203">
        <v>0</v>
      </c>
      <c r="U91" s="203">
        <v>1.55</v>
      </c>
      <c r="V91" s="203">
        <v>3.03</v>
      </c>
      <c r="W91" s="203">
        <v>5.4</v>
      </c>
      <c r="X91" s="203">
        <v>43.84</v>
      </c>
      <c r="Y91" s="203">
        <v>0</v>
      </c>
      <c r="Z91" s="203">
        <v>-7.59</v>
      </c>
      <c r="AA91" s="203">
        <v>0.9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47.49</v>
      </c>
      <c r="AJ91" s="203">
        <v>0</v>
      </c>
      <c r="AK91" s="203">
        <v>0.93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15.68</v>
      </c>
      <c r="D92" s="203">
        <v>3</v>
      </c>
      <c r="E92" s="203">
        <v>0</v>
      </c>
      <c r="F92" s="203">
        <v>23.37</v>
      </c>
      <c r="G92" s="203">
        <v>7.39</v>
      </c>
      <c r="H92" s="203">
        <v>0</v>
      </c>
      <c r="I92" s="203">
        <v>25.75</v>
      </c>
      <c r="J92" s="203">
        <v>1.2</v>
      </c>
      <c r="K92" s="203">
        <v>4.83</v>
      </c>
      <c r="L92" s="203">
        <v>3.81</v>
      </c>
      <c r="M92" s="203">
        <v>0.96</v>
      </c>
      <c r="N92" s="203">
        <v>1.56</v>
      </c>
      <c r="O92" s="203">
        <v>2.2000000000000002</v>
      </c>
      <c r="P92" s="203">
        <v>0.83</v>
      </c>
      <c r="Q92" s="203">
        <v>4.93</v>
      </c>
      <c r="R92" s="203">
        <v>0.56000000000000005</v>
      </c>
      <c r="S92" s="203">
        <v>0.35</v>
      </c>
      <c r="T92" s="203">
        <v>0</v>
      </c>
      <c r="U92" s="203">
        <v>1.55</v>
      </c>
      <c r="V92" s="203">
        <v>3.03</v>
      </c>
      <c r="W92" s="203">
        <v>5.4</v>
      </c>
      <c r="X92" s="203">
        <v>43.84</v>
      </c>
      <c r="Y92" s="203">
        <v>0</v>
      </c>
      <c r="Z92" s="203">
        <v>-7.59</v>
      </c>
      <c r="AA92" s="203">
        <v>0.9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47.47</v>
      </c>
      <c r="AJ92" s="203">
        <v>0</v>
      </c>
      <c r="AK92" s="203">
        <v>0.93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15.68</v>
      </c>
      <c r="D93" s="203">
        <v>3</v>
      </c>
      <c r="E93" s="203">
        <v>0</v>
      </c>
      <c r="F93" s="203">
        <v>23.37</v>
      </c>
      <c r="G93" s="203">
        <v>7.39</v>
      </c>
      <c r="H93" s="203">
        <v>0</v>
      </c>
      <c r="I93" s="203">
        <v>25.75</v>
      </c>
      <c r="J93" s="203">
        <v>1.2</v>
      </c>
      <c r="K93" s="203">
        <v>4.83</v>
      </c>
      <c r="L93" s="203">
        <v>20.27</v>
      </c>
      <c r="M93" s="203">
        <v>0.96</v>
      </c>
      <c r="N93" s="203">
        <v>1.56</v>
      </c>
      <c r="O93" s="203">
        <v>2.2000000000000002</v>
      </c>
      <c r="P93" s="203">
        <v>0.83</v>
      </c>
      <c r="Q93" s="203">
        <v>4.93</v>
      </c>
      <c r="R93" s="203">
        <v>0.56000000000000005</v>
      </c>
      <c r="S93" s="203">
        <v>0.35</v>
      </c>
      <c r="T93" s="203">
        <v>0</v>
      </c>
      <c r="U93" s="203">
        <v>1.55</v>
      </c>
      <c r="V93" s="203">
        <v>3.03</v>
      </c>
      <c r="W93" s="203">
        <v>5.4</v>
      </c>
      <c r="X93" s="203">
        <v>43.84</v>
      </c>
      <c r="Y93" s="203">
        <v>0</v>
      </c>
      <c r="Z93" s="203">
        <v>-7.59</v>
      </c>
      <c r="AA93" s="203">
        <v>0.9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47.47</v>
      </c>
      <c r="AJ93" s="203">
        <v>0</v>
      </c>
      <c r="AK93" s="203">
        <v>0.93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15.68</v>
      </c>
      <c r="D94" s="203">
        <v>3</v>
      </c>
      <c r="E94" s="203">
        <v>0</v>
      </c>
      <c r="F94" s="203">
        <v>23.37</v>
      </c>
      <c r="G94" s="203">
        <v>7.39</v>
      </c>
      <c r="H94" s="203">
        <v>0</v>
      </c>
      <c r="I94" s="203">
        <v>25.75</v>
      </c>
      <c r="J94" s="203">
        <v>1.2</v>
      </c>
      <c r="K94" s="203">
        <v>4.83</v>
      </c>
      <c r="L94" s="203">
        <v>29.97</v>
      </c>
      <c r="M94" s="203">
        <v>0.96</v>
      </c>
      <c r="N94" s="203">
        <v>1.56</v>
      </c>
      <c r="O94" s="203">
        <v>2.2000000000000002</v>
      </c>
      <c r="P94" s="203">
        <v>0.83</v>
      </c>
      <c r="Q94" s="203">
        <v>4.93</v>
      </c>
      <c r="R94" s="203">
        <v>0.56000000000000005</v>
      </c>
      <c r="S94" s="203">
        <v>0.35</v>
      </c>
      <c r="T94" s="203">
        <v>0</v>
      </c>
      <c r="U94" s="203">
        <v>1.55</v>
      </c>
      <c r="V94" s="203">
        <v>3.03</v>
      </c>
      <c r="W94" s="203">
        <v>5.4</v>
      </c>
      <c r="X94" s="203">
        <v>43.84</v>
      </c>
      <c r="Y94" s="203">
        <v>0</v>
      </c>
      <c r="Z94" s="203">
        <v>-7.59</v>
      </c>
      <c r="AA94" s="203">
        <v>0.9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47.47</v>
      </c>
      <c r="AJ94" s="203">
        <v>0</v>
      </c>
      <c r="AK94" s="203">
        <v>0.93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15.68</v>
      </c>
      <c r="D95" s="203">
        <v>3</v>
      </c>
      <c r="E95" s="203">
        <v>0</v>
      </c>
      <c r="F95" s="203">
        <v>23.37</v>
      </c>
      <c r="G95" s="203">
        <v>7.39</v>
      </c>
      <c r="H95" s="203">
        <v>0</v>
      </c>
      <c r="I95" s="203">
        <v>25.75</v>
      </c>
      <c r="J95" s="203">
        <v>1.2</v>
      </c>
      <c r="K95" s="203">
        <v>4.83</v>
      </c>
      <c r="L95" s="203">
        <v>29.97</v>
      </c>
      <c r="M95" s="203">
        <v>0.96</v>
      </c>
      <c r="N95" s="203">
        <v>1.56</v>
      </c>
      <c r="O95" s="203">
        <v>2.2000000000000002</v>
      </c>
      <c r="P95" s="203">
        <v>0.83</v>
      </c>
      <c r="Q95" s="203">
        <v>4.93</v>
      </c>
      <c r="R95" s="203">
        <v>0.56000000000000005</v>
      </c>
      <c r="S95" s="203">
        <v>0.35</v>
      </c>
      <c r="T95" s="203">
        <v>0</v>
      </c>
      <c r="U95" s="203">
        <v>1.55</v>
      </c>
      <c r="V95" s="203">
        <v>3.03</v>
      </c>
      <c r="W95" s="203">
        <v>5.4</v>
      </c>
      <c r="X95" s="203">
        <v>43.84</v>
      </c>
      <c r="Y95" s="203">
        <v>0</v>
      </c>
      <c r="Z95" s="203">
        <v>-7.59</v>
      </c>
      <c r="AA95" s="203">
        <v>0.9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47.47</v>
      </c>
      <c r="AJ95" s="203">
        <v>0</v>
      </c>
      <c r="AK95" s="203">
        <v>0.93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15.68</v>
      </c>
      <c r="D96" s="203">
        <v>3</v>
      </c>
      <c r="E96" s="203">
        <v>0</v>
      </c>
      <c r="F96" s="203">
        <v>23.37</v>
      </c>
      <c r="G96" s="203">
        <v>7.39</v>
      </c>
      <c r="H96" s="203">
        <v>0</v>
      </c>
      <c r="I96" s="203">
        <v>25.75</v>
      </c>
      <c r="J96" s="203">
        <v>1.2</v>
      </c>
      <c r="K96" s="203">
        <v>4.83</v>
      </c>
      <c r="L96" s="203">
        <v>44.52</v>
      </c>
      <c r="M96" s="203">
        <v>0.96</v>
      </c>
      <c r="N96" s="203">
        <v>1.56</v>
      </c>
      <c r="O96" s="203">
        <v>2.2000000000000002</v>
      </c>
      <c r="P96" s="203">
        <v>0.83</v>
      </c>
      <c r="Q96" s="203">
        <v>4.93</v>
      </c>
      <c r="R96" s="203">
        <v>0.56000000000000005</v>
      </c>
      <c r="S96" s="203">
        <v>0.35</v>
      </c>
      <c r="T96" s="203">
        <v>0</v>
      </c>
      <c r="U96" s="203">
        <v>1.55</v>
      </c>
      <c r="V96" s="203">
        <v>3.03</v>
      </c>
      <c r="W96" s="203">
        <v>5.4</v>
      </c>
      <c r="X96" s="203">
        <v>43.84</v>
      </c>
      <c r="Y96" s="203">
        <v>0</v>
      </c>
      <c r="Z96" s="203">
        <v>-7.59</v>
      </c>
      <c r="AA96" s="203">
        <v>0.9</v>
      </c>
      <c r="AB96" s="203">
        <v>0</v>
      </c>
      <c r="AC96" s="203">
        <v>21.97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47.47</v>
      </c>
      <c r="AJ96" s="203">
        <v>0</v>
      </c>
      <c r="AK96" s="203">
        <v>0.93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15.68</v>
      </c>
      <c r="D97" s="203">
        <v>3</v>
      </c>
      <c r="E97" s="203">
        <v>0</v>
      </c>
      <c r="F97" s="203">
        <v>23.37</v>
      </c>
      <c r="G97" s="203">
        <v>7.39</v>
      </c>
      <c r="H97" s="203">
        <v>0</v>
      </c>
      <c r="I97" s="203">
        <v>25.75</v>
      </c>
      <c r="J97" s="203">
        <v>1.2</v>
      </c>
      <c r="K97" s="203">
        <v>4.83</v>
      </c>
      <c r="L97" s="203">
        <v>44.52</v>
      </c>
      <c r="M97" s="203">
        <v>0.96</v>
      </c>
      <c r="N97" s="203">
        <v>1.56</v>
      </c>
      <c r="O97" s="203">
        <v>2.2000000000000002</v>
      </c>
      <c r="P97" s="203">
        <v>0.83</v>
      </c>
      <c r="Q97" s="203">
        <v>4.93</v>
      </c>
      <c r="R97" s="203">
        <v>0.56000000000000005</v>
      </c>
      <c r="S97" s="203">
        <v>0.35</v>
      </c>
      <c r="T97" s="203">
        <v>0</v>
      </c>
      <c r="U97" s="203">
        <v>1.55</v>
      </c>
      <c r="V97" s="203">
        <v>3.03</v>
      </c>
      <c r="W97" s="203">
        <v>5.4</v>
      </c>
      <c r="X97" s="203">
        <v>43.84</v>
      </c>
      <c r="Y97" s="203">
        <v>0</v>
      </c>
      <c r="Z97" s="203">
        <v>-7.59</v>
      </c>
      <c r="AA97" s="203">
        <v>0.9</v>
      </c>
      <c r="AB97" s="203">
        <v>0</v>
      </c>
      <c r="AC97" s="203">
        <v>21.97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47.49</v>
      </c>
      <c r="AJ97" s="203">
        <v>0</v>
      </c>
      <c r="AK97" s="203">
        <v>0.93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15.68</v>
      </c>
      <c r="D98" s="203">
        <v>3</v>
      </c>
      <c r="E98" s="203">
        <v>0</v>
      </c>
      <c r="F98" s="203">
        <v>23.37</v>
      </c>
      <c r="G98" s="203">
        <v>7.39</v>
      </c>
      <c r="H98" s="203">
        <v>0</v>
      </c>
      <c r="I98" s="203">
        <v>25.75</v>
      </c>
      <c r="J98" s="203">
        <v>1.2</v>
      </c>
      <c r="K98" s="203">
        <v>4.83</v>
      </c>
      <c r="L98" s="203">
        <v>44.52</v>
      </c>
      <c r="M98" s="203">
        <v>0.96</v>
      </c>
      <c r="N98" s="203">
        <v>1.56</v>
      </c>
      <c r="O98" s="203">
        <v>2.2000000000000002</v>
      </c>
      <c r="P98" s="203">
        <v>0.83</v>
      </c>
      <c r="Q98" s="203">
        <v>4.93</v>
      </c>
      <c r="R98" s="203">
        <v>0.56000000000000005</v>
      </c>
      <c r="S98" s="203">
        <v>0.35</v>
      </c>
      <c r="T98" s="203">
        <v>0</v>
      </c>
      <c r="U98" s="203">
        <v>1.55</v>
      </c>
      <c r="V98" s="203">
        <v>3.03</v>
      </c>
      <c r="W98" s="203">
        <v>5.4</v>
      </c>
      <c r="X98" s="203">
        <v>43.84</v>
      </c>
      <c r="Y98" s="203">
        <v>0</v>
      </c>
      <c r="Z98" s="203">
        <v>-7.59</v>
      </c>
      <c r="AA98" s="203">
        <v>0.9</v>
      </c>
      <c r="AB98" s="203">
        <v>0</v>
      </c>
      <c r="AC98" s="203">
        <v>21.97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47.47</v>
      </c>
      <c r="AJ98" s="203">
        <v>0</v>
      </c>
      <c r="AK98" s="203">
        <v>0.93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0.3763200000000001</v>
      </c>
      <c r="D99">
        <f t="shared" si="0"/>
        <v>7.1999999999999995E-2</v>
      </c>
      <c r="E99">
        <f t="shared" si="0"/>
        <v>0</v>
      </c>
      <c r="F99">
        <f t="shared" si="0"/>
        <v>0.5608799999999986</v>
      </c>
      <c r="G99">
        <f t="shared" si="0"/>
        <v>0.17735999999999974</v>
      </c>
      <c r="H99">
        <f t="shared" si="0"/>
        <v>0</v>
      </c>
      <c r="I99">
        <f t="shared" si="0"/>
        <v>0.61799999999999999</v>
      </c>
      <c r="J99">
        <f t="shared" si="0"/>
        <v>2.8800000000000048E-2</v>
      </c>
      <c r="K99">
        <f t="shared" si="0"/>
        <v>1.113642499999999</v>
      </c>
      <c r="L99">
        <f t="shared" si="0"/>
        <v>1.047185</v>
      </c>
      <c r="M99">
        <f t="shared" si="0"/>
        <v>5.5800000000000113E-2</v>
      </c>
      <c r="N99">
        <f t="shared" si="0"/>
        <v>0.10898000000000002</v>
      </c>
      <c r="O99">
        <f t="shared" si="0"/>
        <v>0.16588000000000061</v>
      </c>
      <c r="P99">
        <f t="shared" si="0"/>
        <v>1.9919999999999969E-2</v>
      </c>
      <c r="Q99">
        <f t="shared" si="0"/>
        <v>0.13184999999999994</v>
      </c>
      <c r="R99">
        <f t="shared" si="0"/>
        <v>0.20195749999999962</v>
      </c>
      <c r="S99">
        <f t="shared" si="0"/>
        <v>0.11573250000000015</v>
      </c>
      <c r="T99">
        <f t="shared" si="0"/>
        <v>0</v>
      </c>
      <c r="U99">
        <f t="shared" si="0"/>
        <v>3.7199999999999997E-2</v>
      </c>
      <c r="V99">
        <f t="shared" si="0"/>
        <v>0.1020149999999998</v>
      </c>
      <c r="W99">
        <f t="shared" si="0"/>
        <v>0.14321749999999986</v>
      </c>
      <c r="X99">
        <f t="shared" si="0"/>
        <v>0.69828250000000081</v>
      </c>
      <c r="Y99">
        <f t="shared" si="0"/>
        <v>0</v>
      </c>
      <c r="Z99">
        <f t="shared" si="0"/>
        <v>0.36125250000000009</v>
      </c>
      <c r="AA99">
        <f t="shared" si="0"/>
        <v>0.1998074999999998</v>
      </c>
      <c r="AB99">
        <f t="shared" si="0"/>
        <v>0</v>
      </c>
      <c r="AC99">
        <f t="shared" si="0"/>
        <v>0.54289000000000054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1.1385824999999994</v>
      </c>
      <c r="AJ99">
        <f t="shared" si="0"/>
        <v>0</v>
      </c>
      <c r="AK99">
        <f t="shared" si="0"/>
        <v>0.32944750000000006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7.0977600000000143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9.07</v>
      </c>
      <c r="D3" s="203">
        <v>1.73</v>
      </c>
      <c r="E3" s="203">
        <v>0</v>
      </c>
      <c r="F3" s="203">
        <v>13.52</v>
      </c>
      <c r="G3" s="203">
        <v>4.2699999999999996</v>
      </c>
      <c r="H3" s="203">
        <v>0</v>
      </c>
      <c r="I3" s="203">
        <v>14.89</v>
      </c>
      <c r="J3" s="203">
        <v>0.7</v>
      </c>
      <c r="K3" s="203">
        <v>28.51</v>
      </c>
      <c r="L3" s="203">
        <v>46.82</v>
      </c>
      <c r="M3" s="203">
        <v>0</v>
      </c>
      <c r="N3" s="203">
        <v>0.91</v>
      </c>
      <c r="O3" s="203">
        <v>1.51</v>
      </c>
      <c r="P3" s="203">
        <v>2.0699999999999998</v>
      </c>
      <c r="Q3" s="203">
        <v>4.57</v>
      </c>
      <c r="R3" s="203">
        <v>7.86</v>
      </c>
      <c r="S3" s="203">
        <v>4.76</v>
      </c>
      <c r="T3" s="203">
        <v>0</v>
      </c>
      <c r="U3" s="203">
        <v>7.31</v>
      </c>
      <c r="V3" s="203">
        <v>5.27</v>
      </c>
      <c r="W3" s="203">
        <v>5.18</v>
      </c>
      <c r="X3" s="203">
        <v>20.010000000000002</v>
      </c>
      <c r="Y3" s="203">
        <v>0</v>
      </c>
      <c r="Z3" s="203">
        <v>27.32</v>
      </c>
      <c r="AA3" s="203">
        <v>7.57</v>
      </c>
      <c r="AB3" s="203">
        <v>0</v>
      </c>
      <c r="AC3" s="203">
        <v>11.67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26.03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9.07</v>
      </c>
      <c r="D4" s="203">
        <v>1.73</v>
      </c>
      <c r="E4" s="203">
        <v>0</v>
      </c>
      <c r="F4" s="203">
        <v>13.52</v>
      </c>
      <c r="G4" s="203">
        <v>4.2699999999999996</v>
      </c>
      <c r="H4" s="203">
        <v>0</v>
      </c>
      <c r="I4" s="203">
        <v>14.89</v>
      </c>
      <c r="J4" s="203">
        <v>0.7</v>
      </c>
      <c r="K4" s="203">
        <v>28.51</v>
      </c>
      <c r="L4" s="203">
        <v>46.82</v>
      </c>
      <c r="M4" s="203">
        <v>0</v>
      </c>
      <c r="N4" s="203">
        <v>0.91</v>
      </c>
      <c r="O4" s="203">
        <v>1.51</v>
      </c>
      <c r="P4" s="203">
        <v>2.0699999999999998</v>
      </c>
      <c r="Q4" s="203">
        <v>4.57</v>
      </c>
      <c r="R4" s="203">
        <v>7.86</v>
      </c>
      <c r="S4" s="203">
        <v>4.76</v>
      </c>
      <c r="T4" s="203">
        <v>0</v>
      </c>
      <c r="U4" s="203">
        <v>7.31</v>
      </c>
      <c r="V4" s="203">
        <v>5.27</v>
      </c>
      <c r="W4" s="203">
        <v>5.18</v>
      </c>
      <c r="X4" s="203">
        <v>20.010000000000002</v>
      </c>
      <c r="Y4" s="203">
        <v>0</v>
      </c>
      <c r="Z4" s="203">
        <v>27.32</v>
      </c>
      <c r="AA4" s="203">
        <v>7.57</v>
      </c>
      <c r="AB4" s="203">
        <v>0</v>
      </c>
      <c r="AC4" s="203">
        <v>11.67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26.03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9.07</v>
      </c>
      <c r="D5" s="203">
        <v>1.73</v>
      </c>
      <c r="E5" s="203">
        <v>0</v>
      </c>
      <c r="F5" s="203">
        <v>13.52</v>
      </c>
      <c r="G5" s="203">
        <v>4.2699999999999996</v>
      </c>
      <c r="H5" s="203">
        <v>0</v>
      </c>
      <c r="I5" s="203">
        <v>14.89</v>
      </c>
      <c r="J5" s="203">
        <v>0.7</v>
      </c>
      <c r="K5" s="203">
        <v>28.51</v>
      </c>
      <c r="L5" s="203">
        <v>46.82</v>
      </c>
      <c r="M5" s="203">
        <v>0</v>
      </c>
      <c r="N5" s="203">
        <v>0.91</v>
      </c>
      <c r="O5" s="203">
        <v>1.51</v>
      </c>
      <c r="P5" s="203">
        <v>2.0699999999999998</v>
      </c>
      <c r="Q5" s="203">
        <v>4.57</v>
      </c>
      <c r="R5" s="203">
        <v>7.86</v>
      </c>
      <c r="S5" s="203">
        <v>4.76</v>
      </c>
      <c r="T5" s="203">
        <v>0</v>
      </c>
      <c r="U5" s="203">
        <v>7.31</v>
      </c>
      <c r="V5" s="203">
        <v>5.27</v>
      </c>
      <c r="W5" s="203">
        <v>5.18</v>
      </c>
      <c r="X5" s="203">
        <v>20.010000000000002</v>
      </c>
      <c r="Y5" s="203">
        <v>0</v>
      </c>
      <c r="Z5" s="203">
        <v>27.32</v>
      </c>
      <c r="AA5" s="203">
        <v>7.57</v>
      </c>
      <c r="AB5" s="203">
        <v>0</v>
      </c>
      <c r="AC5" s="203">
        <v>11.67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26.03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9.07</v>
      </c>
      <c r="D6" s="203">
        <v>1.73</v>
      </c>
      <c r="E6" s="203">
        <v>0</v>
      </c>
      <c r="F6" s="203">
        <v>13.52</v>
      </c>
      <c r="G6" s="203">
        <v>4.2699999999999996</v>
      </c>
      <c r="H6" s="203">
        <v>0</v>
      </c>
      <c r="I6" s="203">
        <v>14.89</v>
      </c>
      <c r="J6" s="203">
        <v>0.7</v>
      </c>
      <c r="K6" s="203">
        <v>28.51</v>
      </c>
      <c r="L6" s="203">
        <v>46.82</v>
      </c>
      <c r="M6" s="203">
        <v>0</v>
      </c>
      <c r="N6" s="203">
        <v>0.91</v>
      </c>
      <c r="O6" s="203">
        <v>1.51</v>
      </c>
      <c r="P6" s="203">
        <v>2.0699999999999998</v>
      </c>
      <c r="Q6" s="203">
        <v>4.57</v>
      </c>
      <c r="R6" s="203">
        <v>7.86</v>
      </c>
      <c r="S6" s="203">
        <v>4.76</v>
      </c>
      <c r="T6" s="203">
        <v>0</v>
      </c>
      <c r="U6" s="203">
        <v>7.31</v>
      </c>
      <c r="V6" s="203">
        <v>5.27</v>
      </c>
      <c r="W6" s="203">
        <v>5.18</v>
      </c>
      <c r="X6" s="203">
        <v>20.010000000000002</v>
      </c>
      <c r="Y6" s="203">
        <v>0</v>
      </c>
      <c r="Z6" s="203">
        <v>27.32</v>
      </c>
      <c r="AA6" s="203">
        <v>7.57</v>
      </c>
      <c r="AB6" s="203">
        <v>0</v>
      </c>
      <c r="AC6" s="203">
        <v>11.67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26.03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9.07</v>
      </c>
      <c r="D7" s="203">
        <v>1.73</v>
      </c>
      <c r="E7" s="203">
        <v>0</v>
      </c>
      <c r="F7" s="203">
        <v>13.52</v>
      </c>
      <c r="G7" s="203">
        <v>4.2699999999999996</v>
      </c>
      <c r="H7" s="203">
        <v>0</v>
      </c>
      <c r="I7" s="203">
        <v>14.89</v>
      </c>
      <c r="J7" s="203">
        <v>0.7</v>
      </c>
      <c r="K7" s="203">
        <v>28.51</v>
      </c>
      <c r="L7" s="203">
        <v>46.82</v>
      </c>
      <c r="M7" s="203">
        <v>0</v>
      </c>
      <c r="N7" s="203">
        <v>0.91</v>
      </c>
      <c r="O7" s="203">
        <v>1.51</v>
      </c>
      <c r="P7" s="203">
        <v>2.0699999999999998</v>
      </c>
      <c r="Q7" s="203">
        <v>4.57</v>
      </c>
      <c r="R7" s="203">
        <v>7.86</v>
      </c>
      <c r="S7" s="203">
        <v>4.76</v>
      </c>
      <c r="T7" s="203">
        <v>0</v>
      </c>
      <c r="U7" s="203">
        <v>7.31</v>
      </c>
      <c r="V7" s="203">
        <v>5.27</v>
      </c>
      <c r="W7" s="203">
        <v>5.18</v>
      </c>
      <c r="X7" s="203">
        <v>20.010000000000002</v>
      </c>
      <c r="Y7" s="203">
        <v>0</v>
      </c>
      <c r="Z7" s="203">
        <v>27.32</v>
      </c>
      <c r="AA7" s="203">
        <v>7.27</v>
      </c>
      <c r="AB7" s="203">
        <v>0</v>
      </c>
      <c r="AC7" s="203">
        <v>11.67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26.03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9.07</v>
      </c>
      <c r="D8" s="203">
        <v>1.73</v>
      </c>
      <c r="E8" s="203">
        <v>0</v>
      </c>
      <c r="F8" s="203">
        <v>13.52</v>
      </c>
      <c r="G8" s="203">
        <v>4.2699999999999996</v>
      </c>
      <c r="H8" s="203">
        <v>0</v>
      </c>
      <c r="I8" s="203">
        <v>14.89</v>
      </c>
      <c r="J8" s="203">
        <v>0.7</v>
      </c>
      <c r="K8" s="203">
        <v>28.51</v>
      </c>
      <c r="L8" s="203">
        <v>46.82</v>
      </c>
      <c r="M8" s="203">
        <v>0</v>
      </c>
      <c r="N8" s="203">
        <v>0.91</v>
      </c>
      <c r="O8" s="203">
        <v>1.51</v>
      </c>
      <c r="P8" s="203">
        <v>2.0699999999999998</v>
      </c>
      <c r="Q8" s="203">
        <v>4.57</v>
      </c>
      <c r="R8" s="203">
        <v>7.86</v>
      </c>
      <c r="S8" s="203">
        <v>4.76</v>
      </c>
      <c r="T8" s="203">
        <v>0</v>
      </c>
      <c r="U8" s="203">
        <v>7.31</v>
      </c>
      <c r="V8" s="203">
        <v>5.27</v>
      </c>
      <c r="W8" s="203">
        <v>5.18</v>
      </c>
      <c r="X8" s="203">
        <v>20.010000000000002</v>
      </c>
      <c r="Y8" s="203">
        <v>0</v>
      </c>
      <c r="Z8" s="203">
        <v>27.32</v>
      </c>
      <c r="AA8" s="203">
        <v>7.27</v>
      </c>
      <c r="AB8" s="203">
        <v>0</v>
      </c>
      <c r="AC8" s="203">
        <v>11.67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26.03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9.07</v>
      </c>
      <c r="D9" s="203">
        <v>1.73</v>
      </c>
      <c r="E9" s="203">
        <v>0</v>
      </c>
      <c r="F9" s="203">
        <v>13.52</v>
      </c>
      <c r="G9" s="203">
        <v>4.2699999999999996</v>
      </c>
      <c r="H9" s="203">
        <v>0</v>
      </c>
      <c r="I9" s="203">
        <v>14.89</v>
      </c>
      <c r="J9" s="203">
        <v>0.7</v>
      </c>
      <c r="K9" s="203">
        <v>28.51</v>
      </c>
      <c r="L9" s="203">
        <v>46.82</v>
      </c>
      <c r="M9" s="203">
        <v>0</v>
      </c>
      <c r="N9" s="203">
        <v>0.91</v>
      </c>
      <c r="O9" s="203">
        <v>1.51</v>
      </c>
      <c r="P9" s="203">
        <v>2.0699999999999998</v>
      </c>
      <c r="Q9" s="203">
        <v>4.57</v>
      </c>
      <c r="R9" s="203">
        <v>7.86</v>
      </c>
      <c r="S9" s="203">
        <v>4.76</v>
      </c>
      <c r="T9" s="203">
        <v>0</v>
      </c>
      <c r="U9" s="203">
        <v>7.31</v>
      </c>
      <c r="V9" s="203">
        <v>5.27</v>
      </c>
      <c r="W9" s="203">
        <v>5.18</v>
      </c>
      <c r="X9" s="203">
        <v>20.010000000000002</v>
      </c>
      <c r="Y9" s="203">
        <v>0</v>
      </c>
      <c r="Z9" s="203">
        <v>27.32</v>
      </c>
      <c r="AA9" s="203">
        <v>7.27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26.03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9.07</v>
      </c>
      <c r="D10" s="203">
        <v>1.73</v>
      </c>
      <c r="E10" s="203">
        <v>0</v>
      </c>
      <c r="F10" s="203">
        <v>13.52</v>
      </c>
      <c r="G10" s="203">
        <v>4.2699999999999996</v>
      </c>
      <c r="H10" s="203">
        <v>0</v>
      </c>
      <c r="I10" s="203">
        <v>14.89</v>
      </c>
      <c r="J10" s="203">
        <v>0.7</v>
      </c>
      <c r="K10" s="203">
        <v>28.51</v>
      </c>
      <c r="L10" s="203">
        <v>46.82</v>
      </c>
      <c r="M10" s="203">
        <v>0</v>
      </c>
      <c r="N10" s="203">
        <v>0.91</v>
      </c>
      <c r="O10" s="203">
        <v>1.51</v>
      </c>
      <c r="P10" s="203">
        <v>2.0699999999999998</v>
      </c>
      <c r="Q10" s="203">
        <v>4.57</v>
      </c>
      <c r="R10" s="203">
        <v>7.86</v>
      </c>
      <c r="S10" s="203">
        <v>4.76</v>
      </c>
      <c r="T10" s="203">
        <v>0</v>
      </c>
      <c r="U10" s="203">
        <v>7.31</v>
      </c>
      <c r="V10" s="203">
        <v>5.27</v>
      </c>
      <c r="W10" s="203">
        <v>5.18</v>
      </c>
      <c r="X10" s="203">
        <v>20.010000000000002</v>
      </c>
      <c r="Y10" s="203">
        <v>0</v>
      </c>
      <c r="Z10" s="203">
        <v>27.32</v>
      </c>
      <c r="AA10" s="203">
        <v>7.27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26.03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9.07</v>
      </c>
      <c r="D11" s="203">
        <v>1.73</v>
      </c>
      <c r="E11" s="203">
        <v>0</v>
      </c>
      <c r="F11" s="203">
        <v>13.52</v>
      </c>
      <c r="G11" s="203">
        <v>4.2699999999999996</v>
      </c>
      <c r="H11" s="203">
        <v>0</v>
      </c>
      <c r="I11" s="203">
        <v>14.89</v>
      </c>
      <c r="J11" s="203">
        <v>0.7</v>
      </c>
      <c r="K11" s="203">
        <v>28.51</v>
      </c>
      <c r="L11" s="203">
        <v>46.82</v>
      </c>
      <c r="M11" s="203">
        <v>0</v>
      </c>
      <c r="N11" s="203">
        <v>0.91</v>
      </c>
      <c r="O11" s="203">
        <v>1.51</v>
      </c>
      <c r="P11" s="203">
        <v>2.0699999999999998</v>
      </c>
      <c r="Q11" s="203">
        <v>4.57</v>
      </c>
      <c r="R11" s="203">
        <v>7.77</v>
      </c>
      <c r="S11" s="203">
        <v>4.7</v>
      </c>
      <c r="T11" s="203">
        <v>0</v>
      </c>
      <c r="U11" s="203">
        <v>7.31</v>
      </c>
      <c r="V11" s="203">
        <v>5.27</v>
      </c>
      <c r="W11" s="203">
        <v>5.18</v>
      </c>
      <c r="X11" s="203">
        <v>20.010000000000002</v>
      </c>
      <c r="Y11" s="203">
        <v>0</v>
      </c>
      <c r="Z11" s="203">
        <v>27.32</v>
      </c>
      <c r="AA11" s="203">
        <v>7.27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26.03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9.07</v>
      </c>
      <c r="D12" s="203">
        <v>1.73</v>
      </c>
      <c r="E12" s="203">
        <v>0</v>
      </c>
      <c r="F12" s="203">
        <v>13.52</v>
      </c>
      <c r="G12" s="203">
        <v>4.2699999999999996</v>
      </c>
      <c r="H12" s="203">
        <v>0</v>
      </c>
      <c r="I12" s="203">
        <v>14.89</v>
      </c>
      <c r="J12" s="203">
        <v>0.7</v>
      </c>
      <c r="K12" s="203">
        <v>28.51</v>
      </c>
      <c r="L12" s="203">
        <v>46.82</v>
      </c>
      <c r="M12" s="203">
        <v>0</v>
      </c>
      <c r="N12" s="203">
        <v>0.91</v>
      </c>
      <c r="O12" s="203">
        <v>1.51</v>
      </c>
      <c r="P12" s="203">
        <v>2.0699999999999998</v>
      </c>
      <c r="Q12" s="203">
        <v>4.57</v>
      </c>
      <c r="R12" s="203">
        <v>7.77</v>
      </c>
      <c r="S12" s="203">
        <v>4.7</v>
      </c>
      <c r="T12" s="203">
        <v>0</v>
      </c>
      <c r="U12" s="203">
        <v>7.31</v>
      </c>
      <c r="V12" s="203">
        <v>5.27</v>
      </c>
      <c r="W12" s="203">
        <v>5.18</v>
      </c>
      <c r="X12" s="203">
        <v>20.010000000000002</v>
      </c>
      <c r="Y12" s="203">
        <v>0</v>
      </c>
      <c r="Z12" s="203">
        <v>27.32</v>
      </c>
      <c r="AA12" s="203">
        <v>7.57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26.03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9.07</v>
      </c>
      <c r="D13" s="203">
        <v>1.73</v>
      </c>
      <c r="E13" s="203">
        <v>0</v>
      </c>
      <c r="F13" s="203">
        <v>13.52</v>
      </c>
      <c r="G13" s="203">
        <v>4.2699999999999996</v>
      </c>
      <c r="H13" s="203">
        <v>0</v>
      </c>
      <c r="I13" s="203">
        <v>14.89</v>
      </c>
      <c r="J13" s="203">
        <v>0.7</v>
      </c>
      <c r="K13" s="203">
        <v>28.51</v>
      </c>
      <c r="L13" s="203">
        <v>46.82</v>
      </c>
      <c r="M13" s="203">
        <v>0</v>
      </c>
      <c r="N13" s="203">
        <v>0.91</v>
      </c>
      <c r="O13" s="203">
        <v>1.51</v>
      </c>
      <c r="P13" s="203">
        <v>2.0699999999999998</v>
      </c>
      <c r="Q13" s="203">
        <v>4.57</v>
      </c>
      <c r="R13" s="203">
        <v>7.77</v>
      </c>
      <c r="S13" s="203">
        <v>4.7</v>
      </c>
      <c r="T13" s="203">
        <v>0</v>
      </c>
      <c r="U13" s="203">
        <v>7.31</v>
      </c>
      <c r="V13" s="203">
        <v>5.27</v>
      </c>
      <c r="W13" s="203">
        <v>4.88</v>
      </c>
      <c r="X13" s="203">
        <v>20.010000000000002</v>
      </c>
      <c r="Y13" s="203">
        <v>0</v>
      </c>
      <c r="Z13" s="203">
        <v>27.32</v>
      </c>
      <c r="AA13" s="203">
        <v>7.27</v>
      </c>
      <c r="AB13" s="203">
        <v>0</v>
      </c>
      <c r="AC13" s="203">
        <v>11.67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26.03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9.07</v>
      </c>
      <c r="D14" s="203">
        <v>1.73</v>
      </c>
      <c r="E14" s="203">
        <v>0</v>
      </c>
      <c r="F14" s="203">
        <v>13.52</v>
      </c>
      <c r="G14" s="203">
        <v>4.2699999999999996</v>
      </c>
      <c r="H14" s="203">
        <v>0</v>
      </c>
      <c r="I14" s="203">
        <v>14.89</v>
      </c>
      <c r="J14" s="203">
        <v>0.7</v>
      </c>
      <c r="K14" s="203">
        <v>28.51</v>
      </c>
      <c r="L14" s="203">
        <v>46.82</v>
      </c>
      <c r="M14" s="203">
        <v>0</v>
      </c>
      <c r="N14" s="203">
        <v>0.91</v>
      </c>
      <c r="O14" s="203">
        <v>1.51</v>
      </c>
      <c r="P14" s="203">
        <v>2.0699999999999998</v>
      </c>
      <c r="Q14" s="203">
        <v>4.57</v>
      </c>
      <c r="R14" s="203">
        <v>7.77</v>
      </c>
      <c r="S14" s="203">
        <v>4.7</v>
      </c>
      <c r="T14" s="203">
        <v>0</v>
      </c>
      <c r="U14" s="203">
        <v>7.31</v>
      </c>
      <c r="V14" s="203">
        <v>5.27</v>
      </c>
      <c r="W14" s="203">
        <v>4.88</v>
      </c>
      <c r="X14" s="203">
        <v>20.010000000000002</v>
      </c>
      <c r="Y14" s="203">
        <v>0</v>
      </c>
      <c r="Z14" s="203">
        <v>27.32</v>
      </c>
      <c r="AA14" s="203">
        <v>5.44</v>
      </c>
      <c r="AB14" s="203">
        <v>0</v>
      </c>
      <c r="AC14" s="203">
        <v>11.67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26.03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9.07</v>
      </c>
      <c r="D15" s="203">
        <v>1.73</v>
      </c>
      <c r="E15" s="203">
        <v>0</v>
      </c>
      <c r="F15" s="203">
        <v>13.52</v>
      </c>
      <c r="G15" s="203">
        <v>4.2699999999999996</v>
      </c>
      <c r="H15" s="203">
        <v>0</v>
      </c>
      <c r="I15" s="203">
        <v>14.89</v>
      </c>
      <c r="J15" s="203">
        <v>0.7</v>
      </c>
      <c r="K15" s="203">
        <v>28.51</v>
      </c>
      <c r="L15" s="203">
        <v>40.79</v>
      </c>
      <c r="M15" s="203">
        <v>0</v>
      </c>
      <c r="N15" s="203">
        <v>0.91</v>
      </c>
      <c r="O15" s="203">
        <v>1.51</v>
      </c>
      <c r="P15" s="203">
        <v>2.0699999999999998</v>
      </c>
      <c r="Q15" s="203">
        <v>4.57</v>
      </c>
      <c r="R15" s="203">
        <v>7.39</v>
      </c>
      <c r="S15" s="203">
        <v>4.5999999999999996</v>
      </c>
      <c r="T15" s="203">
        <v>0</v>
      </c>
      <c r="U15" s="203">
        <v>7.31</v>
      </c>
      <c r="V15" s="203">
        <v>5.27</v>
      </c>
      <c r="W15" s="203">
        <v>4.88</v>
      </c>
      <c r="X15" s="203">
        <v>20.010000000000002</v>
      </c>
      <c r="Y15" s="203">
        <v>0</v>
      </c>
      <c r="Z15" s="203">
        <v>27.32</v>
      </c>
      <c r="AA15" s="203">
        <v>5.44</v>
      </c>
      <c r="AB15" s="203">
        <v>0</v>
      </c>
      <c r="AC15" s="203">
        <v>11.67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26.03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9.07</v>
      </c>
      <c r="D16" s="203">
        <v>1.73</v>
      </c>
      <c r="E16" s="203">
        <v>0</v>
      </c>
      <c r="F16" s="203">
        <v>13.52</v>
      </c>
      <c r="G16" s="203">
        <v>4.2699999999999996</v>
      </c>
      <c r="H16" s="203">
        <v>0</v>
      </c>
      <c r="I16" s="203">
        <v>14.89</v>
      </c>
      <c r="J16" s="203">
        <v>0.7</v>
      </c>
      <c r="K16" s="203">
        <v>28.51</v>
      </c>
      <c r="L16" s="203">
        <v>40.79</v>
      </c>
      <c r="M16" s="203">
        <v>0</v>
      </c>
      <c r="N16" s="203">
        <v>0.91</v>
      </c>
      <c r="O16" s="203">
        <v>1.51</v>
      </c>
      <c r="P16" s="203">
        <v>2.0699999999999998</v>
      </c>
      <c r="Q16" s="203">
        <v>4.33</v>
      </c>
      <c r="R16" s="203">
        <v>5.23</v>
      </c>
      <c r="S16" s="203">
        <v>3.25</v>
      </c>
      <c r="T16" s="203">
        <v>0</v>
      </c>
      <c r="U16" s="203">
        <v>7.31</v>
      </c>
      <c r="V16" s="203">
        <v>5.27</v>
      </c>
      <c r="W16" s="203">
        <v>3.99</v>
      </c>
      <c r="X16" s="203">
        <v>20.010000000000002</v>
      </c>
      <c r="Y16" s="203">
        <v>0</v>
      </c>
      <c r="Z16" s="203">
        <v>27.32</v>
      </c>
      <c r="AA16" s="203">
        <v>5.44</v>
      </c>
      <c r="AB16" s="203">
        <v>0</v>
      </c>
      <c r="AC16" s="203">
        <v>11.67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26.03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9.07</v>
      </c>
      <c r="D17" s="203">
        <v>1.73</v>
      </c>
      <c r="E17" s="203">
        <v>0</v>
      </c>
      <c r="F17" s="203">
        <v>13.52</v>
      </c>
      <c r="G17" s="203">
        <v>4.2699999999999996</v>
      </c>
      <c r="H17" s="203">
        <v>0</v>
      </c>
      <c r="I17" s="203">
        <v>14.89</v>
      </c>
      <c r="J17" s="203">
        <v>0.7</v>
      </c>
      <c r="K17" s="203">
        <v>28.51</v>
      </c>
      <c r="L17" s="203">
        <v>40.79</v>
      </c>
      <c r="M17" s="203">
        <v>0</v>
      </c>
      <c r="N17" s="203">
        <v>0.91</v>
      </c>
      <c r="O17" s="203">
        <v>1.51</v>
      </c>
      <c r="P17" s="203">
        <v>2.0699999999999998</v>
      </c>
      <c r="Q17" s="203">
        <v>4.3099999999999996</v>
      </c>
      <c r="R17" s="203">
        <v>5.21</v>
      </c>
      <c r="S17" s="203">
        <v>3.24</v>
      </c>
      <c r="T17" s="203">
        <v>0</v>
      </c>
      <c r="U17" s="203">
        <v>7.31</v>
      </c>
      <c r="V17" s="203">
        <v>5.27</v>
      </c>
      <c r="W17" s="203">
        <v>3.9</v>
      </c>
      <c r="X17" s="203">
        <v>19.690000000000001</v>
      </c>
      <c r="Y17" s="203">
        <v>0</v>
      </c>
      <c r="Z17" s="203">
        <v>27.32</v>
      </c>
      <c r="AA17" s="203">
        <v>5.44</v>
      </c>
      <c r="AB17" s="203">
        <v>0</v>
      </c>
      <c r="AC17" s="203">
        <v>11.67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26.03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9.07</v>
      </c>
      <c r="D18" s="203">
        <v>1.73</v>
      </c>
      <c r="E18" s="203">
        <v>0</v>
      </c>
      <c r="F18" s="203">
        <v>13.52</v>
      </c>
      <c r="G18" s="203">
        <v>4.2699999999999996</v>
      </c>
      <c r="H18" s="203">
        <v>0</v>
      </c>
      <c r="I18" s="203">
        <v>14.89</v>
      </c>
      <c r="J18" s="203">
        <v>0.7</v>
      </c>
      <c r="K18" s="203">
        <v>28.51</v>
      </c>
      <c r="L18" s="203">
        <v>40.79</v>
      </c>
      <c r="M18" s="203">
        <v>0</v>
      </c>
      <c r="N18" s="203">
        <v>0.91</v>
      </c>
      <c r="O18" s="203">
        <v>1.51</v>
      </c>
      <c r="P18" s="203">
        <v>2.0699999999999998</v>
      </c>
      <c r="Q18" s="203">
        <v>4.3099999999999996</v>
      </c>
      <c r="R18" s="203">
        <v>5.21</v>
      </c>
      <c r="S18" s="203">
        <v>3.24</v>
      </c>
      <c r="T18" s="203">
        <v>0</v>
      </c>
      <c r="U18" s="203">
        <v>7.31</v>
      </c>
      <c r="V18" s="203">
        <v>5.27</v>
      </c>
      <c r="W18" s="203">
        <v>3.9</v>
      </c>
      <c r="X18" s="203">
        <v>19.690000000000001</v>
      </c>
      <c r="Y18" s="203">
        <v>0</v>
      </c>
      <c r="Z18" s="203">
        <v>27.32</v>
      </c>
      <c r="AA18" s="203">
        <v>5.44</v>
      </c>
      <c r="AB18" s="203">
        <v>0</v>
      </c>
      <c r="AC18" s="203">
        <v>11.67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26.03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9.07</v>
      </c>
      <c r="D19" s="203">
        <v>1.73</v>
      </c>
      <c r="E19" s="203">
        <v>0</v>
      </c>
      <c r="F19" s="203">
        <v>13.52</v>
      </c>
      <c r="G19" s="203">
        <v>4.2699999999999996</v>
      </c>
      <c r="H19" s="203">
        <v>0</v>
      </c>
      <c r="I19" s="203">
        <v>14.89</v>
      </c>
      <c r="J19" s="203">
        <v>0.7</v>
      </c>
      <c r="K19" s="203">
        <v>28.31</v>
      </c>
      <c r="L19" s="203">
        <v>41.46</v>
      </c>
      <c r="M19" s="203">
        <v>0</v>
      </c>
      <c r="N19" s="203">
        <v>0.91</v>
      </c>
      <c r="O19" s="203">
        <v>1.51</v>
      </c>
      <c r="P19" s="203">
        <v>2.0699999999999998</v>
      </c>
      <c r="Q19" s="203">
        <v>4.33</v>
      </c>
      <c r="R19" s="203">
        <v>5.21</v>
      </c>
      <c r="S19" s="203">
        <v>3.24</v>
      </c>
      <c r="T19" s="203">
        <v>0</v>
      </c>
      <c r="U19" s="203">
        <v>7.31</v>
      </c>
      <c r="V19" s="203">
        <v>5.27</v>
      </c>
      <c r="W19" s="203">
        <v>1.71</v>
      </c>
      <c r="X19" s="203">
        <v>1.1200000000000001</v>
      </c>
      <c r="Y19" s="203">
        <v>0</v>
      </c>
      <c r="Z19" s="203">
        <v>27.32</v>
      </c>
      <c r="AA19" s="203">
        <v>5.44</v>
      </c>
      <c r="AB19" s="203">
        <v>0</v>
      </c>
      <c r="AC19" s="203">
        <v>11.67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26.03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9.07</v>
      </c>
      <c r="D20" s="203">
        <v>1.73</v>
      </c>
      <c r="E20" s="203">
        <v>0</v>
      </c>
      <c r="F20" s="203">
        <v>13.52</v>
      </c>
      <c r="G20" s="203">
        <v>4.2699999999999996</v>
      </c>
      <c r="H20" s="203">
        <v>0</v>
      </c>
      <c r="I20" s="203">
        <v>14.89</v>
      </c>
      <c r="J20" s="203">
        <v>0.7</v>
      </c>
      <c r="K20" s="203">
        <v>28.31</v>
      </c>
      <c r="L20" s="203">
        <v>41.46</v>
      </c>
      <c r="M20" s="203">
        <v>0</v>
      </c>
      <c r="N20" s="203">
        <v>0.91</v>
      </c>
      <c r="O20" s="203">
        <v>1.51</v>
      </c>
      <c r="P20" s="203">
        <v>2.0699999999999998</v>
      </c>
      <c r="Q20" s="203">
        <v>4.33</v>
      </c>
      <c r="R20" s="203">
        <v>5.21</v>
      </c>
      <c r="S20" s="203">
        <v>3.24</v>
      </c>
      <c r="T20" s="203">
        <v>0</v>
      </c>
      <c r="U20" s="203">
        <v>7.31</v>
      </c>
      <c r="V20" s="203">
        <v>5.27</v>
      </c>
      <c r="W20" s="203">
        <v>1.71</v>
      </c>
      <c r="X20" s="203">
        <v>1.1200000000000001</v>
      </c>
      <c r="Y20" s="203">
        <v>0</v>
      </c>
      <c r="Z20" s="203">
        <v>27.32</v>
      </c>
      <c r="AA20" s="203">
        <v>5.44</v>
      </c>
      <c r="AB20" s="203">
        <v>0</v>
      </c>
      <c r="AC20" s="203">
        <v>11.67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26.03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9.07</v>
      </c>
      <c r="D21" s="203">
        <v>1.73</v>
      </c>
      <c r="E21" s="203">
        <v>0</v>
      </c>
      <c r="F21" s="203">
        <v>13.52</v>
      </c>
      <c r="G21" s="203">
        <v>4.2699999999999996</v>
      </c>
      <c r="H21" s="203">
        <v>0</v>
      </c>
      <c r="I21" s="203">
        <v>14.89</v>
      </c>
      <c r="J21" s="203">
        <v>0.7</v>
      </c>
      <c r="K21" s="203">
        <v>28.51</v>
      </c>
      <c r="L21" s="203">
        <v>41.46</v>
      </c>
      <c r="M21" s="203">
        <v>0</v>
      </c>
      <c r="N21" s="203">
        <v>0.91</v>
      </c>
      <c r="O21" s="203">
        <v>1.51</v>
      </c>
      <c r="P21" s="203">
        <v>2.0699999999999998</v>
      </c>
      <c r="Q21" s="203">
        <v>4.3099999999999996</v>
      </c>
      <c r="R21" s="203">
        <v>5.5</v>
      </c>
      <c r="S21" s="203">
        <v>3.24</v>
      </c>
      <c r="T21" s="203">
        <v>0</v>
      </c>
      <c r="U21" s="203">
        <v>7.31</v>
      </c>
      <c r="V21" s="203">
        <v>5.27</v>
      </c>
      <c r="W21" s="203">
        <v>1.71</v>
      </c>
      <c r="X21" s="203">
        <v>1.1200000000000001</v>
      </c>
      <c r="Y21" s="203">
        <v>0</v>
      </c>
      <c r="Z21" s="203">
        <v>27.32</v>
      </c>
      <c r="AA21" s="203">
        <v>5.44</v>
      </c>
      <c r="AB21" s="203">
        <v>0</v>
      </c>
      <c r="AC21" s="203">
        <v>11.67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26.03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9.07</v>
      </c>
      <c r="D22" s="203">
        <v>1.73</v>
      </c>
      <c r="E22" s="203">
        <v>0</v>
      </c>
      <c r="F22" s="203">
        <v>13.52</v>
      </c>
      <c r="G22" s="203">
        <v>4.2699999999999996</v>
      </c>
      <c r="H22" s="203">
        <v>0</v>
      </c>
      <c r="I22" s="203">
        <v>14.89</v>
      </c>
      <c r="J22" s="203">
        <v>0.7</v>
      </c>
      <c r="K22" s="203">
        <v>28.51</v>
      </c>
      <c r="L22" s="203">
        <v>41.46</v>
      </c>
      <c r="M22" s="203">
        <v>0</v>
      </c>
      <c r="N22" s="203">
        <v>0.91</v>
      </c>
      <c r="O22" s="203">
        <v>1.51</v>
      </c>
      <c r="P22" s="203">
        <v>2.0699999999999998</v>
      </c>
      <c r="Q22" s="203">
        <v>0.16</v>
      </c>
      <c r="R22" s="203">
        <v>0</v>
      </c>
      <c r="S22" s="203">
        <v>0</v>
      </c>
      <c r="T22" s="203">
        <v>0</v>
      </c>
      <c r="U22" s="203">
        <v>7.31</v>
      </c>
      <c r="V22" s="203">
        <v>0.16</v>
      </c>
      <c r="W22" s="203">
        <v>1.71</v>
      </c>
      <c r="X22" s="203">
        <v>1.1200000000000001</v>
      </c>
      <c r="Y22" s="203">
        <v>0</v>
      </c>
      <c r="Z22" s="203">
        <v>27.32</v>
      </c>
      <c r="AA22" s="203">
        <v>5.44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26.03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9.07</v>
      </c>
      <c r="D23" s="203">
        <v>1.73</v>
      </c>
      <c r="E23" s="203">
        <v>0</v>
      </c>
      <c r="F23" s="203">
        <v>13.52</v>
      </c>
      <c r="G23" s="203">
        <v>4.2699999999999996</v>
      </c>
      <c r="H23" s="203">
        <v>0</v>
      </c>
      <c r="I23" s="203">
        <v>14.89</v>
      </c>
      <c r="J23" s="203">
        <v>0.7</v>
      </c>
      <c r="K23" s="203">
        <v>28.51</v>
      </c>
      <c r="L23" s="203">
        <v>46.82</v>
      </c>
      <c r="M23" s="203">
        <v>0</v>
      </c>
      <c r="N23" s="203">
        <v>0.91</v>
      </c>
      <c r="O23" s="203">
        <v>1.51</v>
      </c>
      <c r="P23" s="203">
        <v>2.0699999999999998</v>
      </c>
      <c r="Q23" s="203">
        <v>0.16</v>
      </c>
      <c r="R23" s="203">
        <v>0</v>
      </c>
      <c r="S23" s="203">
        <v>0</v>
      </c>
      <c r="T23" s="203">
        <v>0</v>
      </c>
      <c r="U23" s="203">
        <v>7.31</v>
      </c>
      <c r="V23" s="203">
        <v>0.16</v>
      </c>
      <c r="W23" s="203">
        <v>1.71</v>
      </c>
      <c r="X23" s="203">
        <v>1.1200000000000001</v>
      </c>
      <c r="Y23" s="203">
        <v>0</v>
      </c>
      <c r="Z23" s="203">
        <v>27.32</v>
      </c>
      <c r="AA23" s="203">
        <v>5.44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26.03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9.07</v>
      </c>
      <c r="D24" s="203">
        <v>1.73</v>
      </c>
      <c r="E24" s="203">
        <v>0</v>
      </c>
      <c r="F24" s="203">
        <v>13.52</v>
      </c>
      <c r="G24" s="203">
        <v>4.2699999999999996</v>
      </c>
      <c r="H24" s="203">
        <v>0</v>
      </c>
      <c r="I24" s="203">
        <v>14.89</v>
      </c>
      <c r="J24" s="203">
        <v>0.7</v>
      </c>
      <c r="K24" s="203">
        <v>28.51</v>
      </c>
      <c r="L24" s="203">
        <v>46.82</v>
      </c>
      <c r="M24" s="203">
        <v>0</v>
      </c>
      <c r="N24" s="203">
        <v>0.91</v>
      </c>
      <c r="O24" s="203">
        <v>1.51</v>
      </c>
      <c r="P24" s="203">
        <v>2.0699999999999998</v>
      </c>
      <c r="Q24" s="203">
        <v>0.16</v>
      </c>
      <c r="R24" s="203">
        <v>0</v>
      </c>
      <c r="S24" s="203">
        <v>0</v>
      </c>
      <c r="T24" s="203">
        <v>0</v>
      </c>
      <c r="U24" s="203">
        <v>7.31</v>
      </c>
      <c r="V24" s="203">
        <v>0.16</v>
      </c>
      <c r="W24" s="203">
        <v>1.71</v>
      </c>
      <c r="X24" s="203">
        <v>1.1200000000000001</v>
      </c>
      <c r="Y24" s="203">
        <v>0</v>
      </c>
      <c r="Z24" s="203">
        <v>27.32</v>
      </c>
      <c r="AA24" s="203">
        <v>5.44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26.03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9.07</v>
      </c>
      <c r="D25" s="203">
        <v>1.73</v>
      </c>
      <c r="E25" s="203">
        <v>0</v>
      </c>
      <c r="F25" s="203">
        <v>13.52</v>
      </c>
      <c r="G25" s="203">
        <v>4.2699999999999996</v>
      </c>
      <c r="H25" s="203">
        <v>0</v>
      </c>
      <c r="I25" s="203">
        <v>14.89</v>
      </c>
      <c r="J25" s="203">
        <v>0.7</v>
      </c>
      <c r="K25" s="203">
        <v>28.51</v>
      </c>
      <c r="L25" s="203">
        <v>46.82</v>
      </c>
      <c r="M25" s="203">
        <v>0</v>
      </c>
      <c r="N25" s="203">
        <v>0.91</v>
      </c>
      <c r="O25" s="203">
        <v>1.51</v>
      </c>
      <c r="P25" s="203">
        <v>2.0699999999999998</v>
      </c>
      <c r="Q25" s="203">
        <v>0.16</v>
      </c>
      <c r="R25" s="203">
        <v>0</v>
      </c>
      <c r="S25" s="203">
        <v>0</v>
      </c>
      <c r="T25" s="203">
        <v>0</v>
      </c>
      <c r="U25" s="203">
        <v>7.31</v>
      </c>
      <c r="V25" s="203">
        <v>0.16</v>
      </c>
      <c r="W25" s="203">
        <v>1.71</v>
      </c>
      <c r="X25" s="203">
        <v>1.1200000000000001</v>
      </c>
      <c r="Y25" s="203">
        <v>0</v>
      </c>
      <c r="Z25" s="203">
        <v>1.69</v>
      </c>
      <c r="AA25" s="203">
        <v>5.44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26.03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9.07</v>
      </c>
      <c r="D26" s="203">
        <v>1.73</v>
      </c>
      <c r="E26" s="203">
        <v>0</v>
      </c>
      <c r="F26" s="203">
        <v>13.52</v>
      </c>
      <c r="G26" s="203">
        <v>4.2699999999999996</v>
      </c>
      <c r="H26" s="203">
        <v>0</v>
      </c>
      <c r="I26" s="203">
        <v>14.89</v>
      </c>
      <c r="J26" s="203">
        <v>0.7</v>
      </c>
      <c r="K26" s="203">
        <v>28.51</v>
      </c>
      <c r="L26" s="203">
        <v>46.82</v>
      </c>
      <c r="M26" s="203">
        <v>0</v>
      </c>
      <c r="N26" s="203">
        <v>0.91</v>
      </c>
      <c r="O26" s="203">
        <v>1.51</v>
      </c>
      <c r="P26" s="203">
        <v>2.0699999999999998</v>
      </c>
      <c r="Q26" s="203">
        <v>0.16</v>
      </c>
      <c r="R26" s="203">
        <v>0</v>
      </c>
      <c r="S26" s="203">
        <v>0</v>
      </c>
      <c r="T26" s="203">
        <v>0</v>
      </c>
      <c r="U26" s="203">
        <v>7.31</v>
      </c>
      <c r="V26" s="203">
        <v>0.16</v>
      </c>
      <c r="W26" s="203">
        <v>1.71</v>
      </c>
      <c r="X26" s="203">
        <v>1.1200000000000001</v>
      </c>
      <c r="Y26" s="203">
        <v>0</v>
      </c>
      <c r="Z26" s="203">
        <v>1.69</v>
      </c>
      <c r="AA26" s="203">
        <v>5.44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26.03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9.07</v>
      </c>
      <c r="D27" s="203">
        <v>1.73</v>
      </c>
      <c r="E27" s="203">
        <v>0</v>
      </c>
      <c r="F27" s="203">
        <v>13.52</v>
      </c>
      <c r="G27" s="203">
        <v>4.2699999999999996</v>
      </c>
      <c r="H27" s="203">
        <v>0</v>
      </c>
      <c r="I27" s="203">
        <v>14.89</v>
      </c>
      <c r="J27" s="203">
        <v>0.7</v>
      </c>
      <c r="K27" s="203">
        <v>1.55</v>
      </c>
      <c r="L27" s="203">
        <v>1.96</v>
      </c>
      <c r="M27" s="203">
        <v>0</v>
      </c>
      <c r="N27" s="203">
        <v>0.91</v>
      </c>
      <c r="O27" s="203">
        <v>1.51</v>
      </c>
      <c r="P27" s="203">
        <v>2.0699999999999998</v>
      </c>
      <c r="Q27" s="203">
        <v>0.17</v>
      </c>
      <c r="R27" s="203">
        <v>0.71</v>
      </c>
      <c r="S27" s="203">
        <v>0.2</v>
      </c>
      <c r="T27" s="203">
        <v>0</v>
      </c>
      <c r="U27" s="203">
        <v>7.31</v>
      </c>
      <c r="V27" s="203">
        <v>0.16</v>
      </c>
      <c r="W27" s="203">
        <v>3.21</v>
      </c>
      <c r="X27" s="203">
        <v>8.6300000000000008</v>
      </c>
      <c r="Y27" s="203">
        <v>0</v>
      </c>
      <c r="Z27" s="203">
        <v>1.69</v>
      </c>
      <c r="AA27" s="203">
        <v>0.52</v>
      </c>
      <c r="AB27" s="203">
        <v>0</v>
      </c>
      <c r="AC27" s="203">
        <v>11.32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26.03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9.07</v>
      </c>
      <c r="D28" s="203">
        <v>1.73</v>
      </c>
      <c r="E28" s="203">
        <v>0</v>
      </c>
      <c r="F28" s="203">
        <v>13.52</v>
      </c>
      <c r="G28" s="203">
        <v>4.2699999999999996</v>
      </c>
      <c r="H28" s="203">
        <v>0</v>
      </c>
      <c r="I28" s="203">
        <v>14.89</v>
      </c>
      <c r="J28" s="203">
        <v>0.7</v>
      </c>
      <c r="K28" s="203">
        <v>1.55</v>
      </c>
      <c r="L28" s="203">
        <v>1.96</v>
      </c>
      <c r="M28" s="203">
        <v>0</v>
      </c>
      <c r="N28" s="203">
        <v>0.91</v>
      </c>
      <c r="O28" s="203">
        <v>1.51</v>
      </c>
      <c r="P28" s="203">
        <v>2.0699999999999998</v>
      </c>
      <c r="Q28" s="203">
        <v>0.17</v>
      </c>
      <c r="R28" s="203">
        <v>0.32</v>
      </c>
      <c r="S28" s="203">
        <v>0.2</v>
      </c>
      <c r="T28" s="203">
        <v>0</v>
      </c>
      <c r="U28" s="203">
        <v>7.31</v>
      </c>
      <c r="V28" s="203">
        <v>0.16</v>
      </c>
      <c r="W28" s="203">
        <v>1.71</v>
      </c>
      <c r="X28" s="203">
        <v>3.21</v>
      </c>
      <c r="Y28" s="203">
        <v>0</v>
      </c>
      <c r="Z28" s="203">
        <v>1.69</v>
      </c>
      <c r="AA28" s="203">
        <v>0.52</v>
      </c>
      <c r="AB28" s="203">
        <v>0</v>
      </c>
      <c r="AC28" s="203">
        <v>11.32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26.03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9.07</v>
      </c>
      <c r="D29" s="203">
        <v>1.73</v>
      </c>
      <c r="E29" s="203">
        <v>0</v>
      </c>
      <c r="F29" s="203">
        <v>13.52</v>
      </c>
      <c r="G29" s="203">
        <v>4.2699999999999996</v>
      </c>
      <c r="H29" s="203">
        <v>0</v>
      </c>
      <c r="I29" s="203">
        <v>14.89</v>
      </c>
      <c r="J29" s="203">
        <v>0.7</v>
      </c>
      <c r="K29" s="203">
        <v>1.55</v>
      </c>
      <c r="L29" s="203">
        <v>1.96</v>
      </c>
      <c r="M29" s="203">
        <v>0</v>
      </c>
      <c r="N29" s="203">
        <v>0.91</v>
      </c>
      <c r="O29" s="203">
        <v>1.51</v>
      </c>
      <c r="P29" s="203">
        <v>2.0699999999999998</v>
      </c>
      <c r="Q29" s="203">
        <v>0.17</v>
      </c>
      <c r="R29" s="203">
        <v>0.32</v>
      </c>
      <c r="S29" s="203">
        <v>0.2</v>
      </c>
      <c r="T29" s="203">
        <v>0</v>
      </c>
      <c r="U29" s="203">
        <v>7.31</v>
      </c>
      <c r="V29" s="203">
        <v>0.16</v>
      </c>
      <c r="W29" s="203">
        <v>1.71</v>
      </c>
      <c r="X29" s="203">
        <v>1.1200000000000001</v>
      </c>
      <c r="Y29" s="203">
        <v>0</v>
      </c>
      <c r="Z29" s="203">
        <v>1.69</v>
      </c>
      <c r="AA29" s="203">
        <v>5.44</v>
      </c>
      <c r="AB29" s="203">
        <v>0</v>
      </c>
      <c r="AC29" s="203">
        <v>11.32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9.07</v>
      </c>
      <c r="D30" s="203">
        <v>1.73</v>
      </c>
      <c r="E30" s="203">
        <v>0</v>
      </c>
      <c r="F30" s="203">
        <v>13.52</v>
      </c>
      <c r="G30" s="203">
        <v>4.2699999999999996</v>
      </c>
      <c r="H30" s="203">
        <v>0</v>
      </c>
      <c r="I30" s="203">
        <v>14.89</v>
      </c>
      <c r="J30" s="203">
        <v>0.7</v>
      </c>
      <c r="K30" s="203">
        <v>1.55</v>
      </c>
      <c r="L30" s="203">
        <v>1.96</v>
      </c>
      <c r="M30" s="203">
        <v>0</v>
      </c>
      <c r="N30" s="203">
        <v>0.91</v>
      </c>
      <c r="O30" s="203">
        <v>1.51</v>
      </c>
      <c r="P30" s="203">
        <v>2.0699999999999998</v>
      </c>
      <c r="Q30" s="203">
        <v>0.17</v>
      </c>
      <c r="R30" s="203">
        <v>0.32</v>
      </c>
      <c r="S30" s="203">
        <v>0.2</v>
      </c>
      <c r="T30" s="203">
        <v>0</v>
      </c>
      <c r="U30" s="203">
        <v>7.31</v>
      </c>
      <c r="V30" s="203">
        <v>0.16</v>
      </c>
      <c r="W30" s="203">
        <v>1.71</v>
      </c>
      <c r="X30" s="203">
        <v>1.1200000000000001</v>
      </c>
      <c r="Y30" s="203">
        <v>0</v>
      </c>
      <c r="Z30" s="203">
        <v>1.69</v>
      </c>
      <c r="AA30" s="203">
        <v>5.44</v>
      </c>
      <c r="AB30" s="203">
        <v>0</v>
      </c>
      <c r="AC30" s="203">
        <v>11.32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9.07</v>
      </c>
      <c r="D31" s="203">
        <v>1.73</v>
      </c>
      <c r="E31" s="203">
        <v>0</v>
      </c>
      <c r="F31" s="203">
        <v>13.52</v>
      </c>
      <c r="G31" s="203">
        <v>4.2699999999999996</v>
      </c>
      <c r="H31" s="203">
        <v>0</v>
      </c>
      <c r="I31" s="203">
        <v>14.89</v>
      </c>
      <c r="J31" s="203">
        <v>0.7</v>
      </c>
      <c r="K31" s="203">
        <v>29.21</v>
      </c>
      <c r="L31" s="203">
        <v>43.63</v>
      </c>
      <c r="M31" s="203">
        <v>0</v>
      </c>
      <c r="N31" s="203">
        <v>0.91</v>
      </c>
      <c r="O31" s="203">
        <v>1.51</v>
      </c>
      <c r="P31" s="203">
        <v>2.0699999999999998</v>
      </c>
      <c r="Q31" s="203">
        <v>4.4000000000000004</v>
      </c>
      <c r="R31" s="203">
        <v>6.76</v>
      </c>
      <c r="S31" s="203">
        <v>4.29</v>
      </c>
      <c r="T31" s="203">
        <v>0</v>
      </c>
      <c r="U31" s="203">
        <v>7.31</v>
      </c>
      <c r="V31" s="203">
        <v>0.16</v>
      </c>
      <c r="W31" s="203">
        <v>1.71</v>
      </c>
      <c r="X31" s="203">
        <v>1.1200000000000001</v>
      </c>
      <c r="Y31" s="203">
        <v>0</v>
      </c>
      <c r="Z31" s="203">
        <v>1.69</v>
      </c>
      <c r="AA31" s="203">
        <v>5.44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26.37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9.07</v>
      </c>
      <c r="D32" s="203">
        <v>1.73</v>
      </c>
      <c r="E32" s="203">
        <v>0</v>
      </c>
      <c r="F32" s="203">
        <v>13.52</v>
      </c>
      <c r="G32" s="203">
        <v>4.2699999999999996</v>
      </c>
      <c r="H32" s="203">
        <v>0</v>
      </c>
      <c r="I32" s="203">
        <v>14.89</v>
      </c>
      <c r="J32" s="203">
        <v>0.7</v>
      </c>
      <c r="K32" s="203">
        <v>29.21</v>
      </c>
      <c r="L32" s="203">
        <v>43.63</v>
      </c>
      <c r="M32" s="203">
        <v>0</v>
      </c>
      <c r="N32" s="203">
        <v>0.91</v>
      </c>
      <c r="O32" s="203">
        <v>1.51</v>
      </c>
      <c r="P32" s="203">
        <v>2.0699999999999998</v>
      </c>
      <c r="Q32" s="203">
        <v>4.4000000000000004</v>
      </c>
      <c r="R32" s="203">
        <v>6.76</v>
      </c>
      <c r="S32" s="203">
        <v>4.29</v>
      </c>
      <c r="T32" s="203">
        <v>0</v>
      </c>
      <c r="U32" s="203">
        <v>7.31</v>
      </c>
      <c r="V32" s="203">
        <v>0.16</v>
      </c>
      <c r="W32" s="203">
        <v>1.71</v>
      </c>
      <c r="X32" s="203">
        <v>1.1200000000000001</v>
      </c>
      <c r="Y32" s="203">
        <v>0</v>
      </c>
      <c r="Z32" s="203">
        <v>1.69</v>
      </c>
      <c r="AA32" s="203">
        <v>5.44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26.37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9.07</v>
      </c>
      <c r="D33" s="203">
        <v>1.73</v>
      </c>
      <c r="E33" s="203">
        <v>0</v>
      </c>
      <c r="F33" s="203">
        <v>13.52</v>
      </c>
      <c r="G33" s="203">
        <v>4.2699999999999996</v>
      </c>
      <c r="H33" s="203">
        <v>0</v>
      </c>
      <c r="I33" s="203">
        <v>14.89</v>
      </c>
      <c r="J33" s="203">
        <v>0.7</v>
      </c>
      <c r="K33" s="203">
        <v>29.21</v>
      </c>
      <c r="L33" s="203">
        <v>43.63</v>
      </c>
      <c r="M33" s="203">
        <v>0</v>
      </c>
      <c r="N33" s="203">
        <v>0.91</v>
      </c>
      <c r="O33" s="203">
        <v>1.51</v>
      </c>
      <c r="P33" s="203">
        <v>2.0699999999999998</v>
      </c>
      <c r="Q33" s="203">
        <v>4.4000000000000004</v>
      </c>
      <c r="R33" s="203">
        <v>6.76</v>
      </c>
      <c r="S33" s="203">
        <v>4.29</v>
      </c>
      <c r="T33" s="203">
        <v>0</v>
      </c>
      <c r="U33" s="203">
        <v>7.31</v>
      </c>
      <c r="V33" s="203">
        <v>0.16</v>
      </c>
      <c r="W33" s="203">
        <v>1.71</v>
      </c>
      <c r="X33" s="203">
        <v>1.1200000000000001</v>
      </c>
      <c r="Y33" s="203">
        <v>0</v>
      </c>
      <c r="Z33" s="203">
        <v>1.69</v>
      </c>
      <c r="AA33" s="203">
        <v>5.44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26.37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9.07</v>
      </c>
      <c r="D34" s="203">
        <v>1.73</v>
      </c>
      <c r="E34" s="203">
        <v>0</v>
      </c>
      <c r="F34" s="203">
        <v>13.52</v>
      </c>
      <c r="G34" s="203">
        <v>4.2699999999999996</v>
      </c>
      <c r="H34" s="203">
        <v>0</v>
      </c>
      <c r="I34" s="203">
        <v>14.89</v>
      </c>
      <c r="J34" s="203">
        <v>0.7</v>
      </c>
      <c r="K34" s="203">
        <v>29.21</v>
      </c>
      <c r="L34" s="203">
        <v>43.63</v>
      </c>
      <c r="M34" s="203">
        <v>0</v>
      </c>
      <c r="N34" s="203">
        <v>0.91</v>
      </c>
      <c r="O34" s="203">
        <v>1.51</v>
      </c>
      <c r="P34" s="203">
        <v>2.0699999999999998</v>
      </c>
      <c r="Q34" s="203">
        <v>4.4000000000000004</v>
      </c>
      <c r="R34" s="203">
        <v>6.76</v>
      </c>
      <c r="S34" s="203">
        <v>4.29</v>
      </c>
      <c r="T34" s="203">
        <v>0</v>
      </c>
      <c r="U34" s="203">
        <v>7.31</v>
      </c>
      <c r="V34" s="203">
        <v>5.27</v>
      </c>
      <c r="W34" s="203">
        <v>3.9</v>
      </c>
      <c r="X34" s="203">
        <v>19.690000000000001</v>
      </c>
      <c r="Y34" s="203">
        <v>0</v>
      </c>
      <c r="Z34" s="203">
        <v>27.1</v>
      </c>
      <c r="AA34" s="203">
        <v>5.44</v>
      </c>
      <c r="AB34" s="203">
        <v>0</v>
      </c>
      <c r="AC34" s="203">
        <v>11.67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26.37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9.07</v>
      </c>
      <c r="D35" s="203">
        <v>1.73</v>
      </c>
      <c r="E35" s="203">
        <v>0</v>
      </c>
      <c r="F35" s="203">
        <v>13.52</v>
      </c>
      <c r="G35" s="203">
        <v>4.2699999999999996</v>
      </c>
      <c r="H35" s="203">
        <v>0</v>
      </c>
      <c r="I35" s="203">
        <v>14.89</v>
      </c>
      <c r="J35" s="203">
        <v>0.7</v>
      </c>
      <c r="K35" s="203">
        <v>28.44</v>
      </c>
      <c r="L35" s="203">
        <v>43.63</v>
      </c>
      <c r="M35" s="203">
        <v>0</v>
      </c>
      <c r="N35" s="203">
        <v>0.91</v>
      </c>
      <c r="O35" s="203">
        <v>1.51</v>
      </c>
      <c r="P35" s="203">
        <v>2.0699999999999998</v>
      </c>
      <c r="Q35" s="203">
        <v>4.4000000000000004</v>
      </c>
      <c r="R35" s="203">
        <v>6.76</v>
      </c>
      <c r="S35" s="203">
        <v>4.29</v>
      </c>
      <c r="T35" s="203">
        <v>0</v>
      </c>
      <c r="U35" s="203">
        <v>7.31</v>
      </c>
      <c r="V35" s="203">
        <v>5.27</v>
      </c>
      <c r="W35" s="203">
        <v>3.9</v>
      </c>
      <c r="X35" s="203">
        <v>19.690000000000001</v>
      </c>
      <c r="Y35" s="203">
        <v>0</v>
      </c>
      <c r="Z35" s="203">
        <v>27.32</v>
      </c>
      <c r="AA35" s="203">
        <v>5.44</v>
      </c>
      <c r="AB35" s="203">
        <v>0</v>
      </c>
      <c r="AC35" s="203">
        <v>11.67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26.37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9.07</v>
      </c>
      <c r="D36" s="203">
        <v>1.73</v>
      </c>
      <c r="E36" s="203">
        <v>0</v>
      </c>
      <c r="F36" s="203">
        <v>13.52</v>
      </c>
      <c r="G36" s="203">
        <v>4.2699999999999996</v>
      </c>
      <c r="H36" s="203">
        <v>0</v>
      </c>
      <c r="I36" s="203">
        <v>14.89</v>
      </c>
      <c r="J36" s="203">
        <v>0.7</v>
      </c>
      <c r="K36" s="203">
        <v>28.45</v>
      </c>
      <c r="L36" s="203">
        <v>43.63</v>
      </c>
      <c r="M36" s="203">
        <v>0</v>
      </c>
      <c r="N36" s="203">
        <v>0.91</v>
      </c>
      <c r="O36" s="203">
        <v>1.51</v>
      </c>
      <c r="P36" s="203">
        <v>2.0699999999999998</v>
      </c>
      <c r="Q36" s="203">
        <v>4.4000000000000004</v>
      </c>
      <c r="R36" s="203">
        <v>6.76</v>
      </c>
      <c r="S36" s="203">
        <v>4.29</v>
      </c>
      <c r="T36" s="203">
        <v>0</v>
      </c>
      <c r="U36" s="203">
        <v>7.31</v>
      </c>
      <c r="V36" s="203">
        <v>5.27</v>
      </c>
      <c r="W36" s="203">
        <v>3.9</v>
      </c>
      <c r="X36" s="203">
        <v>19.690000000000001</v>
      </c>
      <c r="Y36" s="203">
        <v>0</v>
      </c>
      <c r="Z36" s="203">
        <v>27.32</v>
      </c>
      <c r="AA36" s="203">
        <v>5.44</v>
      </c>
      <c r="AB36" s="203">
        <v>0</v>
      </c>
      <c r="AC36" s="203">
        <v>11.67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26.37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9.07</v>
      </c>
      <c r="D37" s="203">
        <v>1.73</v>
      </c>
      <c r="E37" s="203">
        <v>0</v>
      </c>
      <c r="F37" s="203">
        <v>13.52</v>
      </c>
      <c r="G37" s="203">
        <v>4.2699999999999996</v>
      </c>
      <c r="H37" s="203">
        <v>0</v>
      </c>
      <c r="I37" s="203">
        <v>14.89</v>
      </c>
      <c r="J37" s="203">
        <v>0.7</v>
      </c>
      <c r="K37" s="203">
        <v>28.44</v>
      </c>
      <c r="L37" s="203">
        <v>43.63</v>
      </c>
      <c r="M37" s="203">
        <v>0</v>
      </c>
      <c r="N37" s="203">
        <v>0.91</v>
      </c>
      <c r="O37" s="203">
        <v>1.51</v>
      </c>
      <c r="P37" s="203">
        <v>2.0699999999999998</v>
      </c>
      <c r="Q37" s="203">
        <v>4.37</v>
      </c>
      <c r="R37" s="203">
        <v>6.75</v>
      </c>
      <c r="S37" s="203">
        <v>4.29</v>
      </c>
      <c r="T37" s="203">
        <v>0</v>
      </c>
      <c r="U37" s="203">
        <v>7.31</v>
      </c>
      <c r="V37" s="203">
        <v>5.27</v>
      </c>
      <c r="W37" s="203">
        <v>3.9</v>
      </c>
      <c r="X37" s="203">
        <v>19.690000000000001</v>
      </c>
      <c r="Y37" s="203">
        <v>0</v>
      </c>
      <c r="Z37" s="203">
        <v>26.8</v>
      </c>
      <c r="AA37" s="203">
        <v>5.44</v>
      </c>
      <c r="AB37" s="203">
        <v>0</v>
      </c>
      <c r="AC37" s="203">
        <v>11.67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26.37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9.07</v>
      </c>
      <c r="D38" s="203">
        <v>1.73</v>
      </c>
      <c r="E38" s="203">
        <v>0</v>
      </c>
      <c r="F38" s="203">
        <v>13.52</v>
      </c>
      <c r="G38" s="203">
        <v>4.2699999999999996</v>
      </c>
      <c r="H38" s="203">
        <v>0</v>
      </c>
      <c r="I38" s="203">
        <v>14.89</v>
      </c>
      <c r="J38" s="203">
        <v>0.7</v>
      </c>
      <c r="K38" s="203">
        <v>28.45</v>
      </c>
      <c r="L38" s="203">
        <v>43.63</v>
      </c>
      <c r="M38" s="203">
        <v>0</v>
      </c>
      <c r="N38" s="203">
        <v>0.91</v>
      </c>
      <c r="O38" s="203">
        <v>1.51</v>
      </c>
      <c r="P38" s="203">
        <v>2.0699999999999998</v>
      </c>
      <c r="Q38" s="203">
        <v>4.37</v>
      </c>
      <c r="R38" s="203">
        <v>6.75</v>
      </c>
      <c r="S38" s="203">
        <v>4.29</v>
      </c>
      <c r="T38" s="203">
        <v>0</v>
      </c>
      <c r="U38" s="203">
        <v>7.31</v>
      </c>
      <c r="V38" s="203">
        <v>5.27</v>
      </c>
      <c r="W38" s="203">
        <v>3.9</v>
      </c>
      <c r="X38" s="203">
        <v>19.690000000000001</v>
      </c>
      <c r="Y38" s="203">
        <v>0</v>
      </c>
      <c r="Z38" s="203">
        <v>26.8</v>
      </c>
      <c r="AA38" s="203">
        <v>5.44</v>
      </c>
      <c r="AB38" s="203">
        <v>0</v>
      </c>
      <c r="AC38" s="203">
        <v>11.67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26.37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9.07</v>
      </c>
      <c r="D39" s="203">
        <v>1.73</v>
      </c>
      <c r="E39" s="203">
        <v>0</v>
      </c>
      <c r="F39" s="203">
        <v>13.52</v>
      </c>
      <c r="G39" s="203">
        <v>4.2699999999999996</v>
      </c>
      <c r="H39" s="203">
        <v>0</v>
      </c>
      <c r="I39" s="203">
        <v>14.89</v>
      </c>
      <c r="J39" s="203">
        <v>0.7</v>
      </c>
      <c r="K39" s="203">
        <v>28.44</v>
      </c>
      <c r="L39" s="203">
        <v>43.63</v>
      </c>
      <c r="M39" s="203">
        <v>0</v>
      </c>
      <c r="N39" s="203">
        <v>0.91</v>
      </c>
      <c r="O39" s="203">
        <v>1.51</v>
      </c>
      <c r="P39" s="203">
        <v>2.0699999999999998</v>
      </c>
      <c r="Q39" s="203">
        <v>4.37</v>
      </c>
      <c r="R39" s="203">
        <v>6.75</v>
      </c>
      <c r="S39" s="203">
        <v>4.29</v>
      </c>
      <c r="T39" s="203">
        <v>0</v>
      </c>
      <c r="U39" s="203">
        <v>7.31</v>
      </c>
      <c r="V39" s="203">
        <v>5.27</v>
      </c>
      <c r="W39" s="203">
        <v>3.9</v>
      </c>
      <c r="X39" s="203">
        <v>19.690000000000001</v>
      </c>
      <c r="Y39" s="203">
        <v>0</v>
      </c>
      <c r="Z39" s="203">
        <v>26.8</v>
      </c>
      <c r="AA39" s="203">
        <v>5.44</v>
      </c>
      <c r="AB39" s="203">
        <v>0</v>
      </c>
      <c r="AC39" s="203">
        <v>11.67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26.37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9.07</v>
      </c>
      <c r="D40" s="203">
        <v>1.73</v>
      </c>
      <c r="E40" s="203">
        <v>0</v>
      </c>
      <c r="F40" s="203">
        <v>13.52</v>
      </c>
      <c r="G40" s="203">
        <v>4.2699999999999996</v>
      </c>
      <c r="H40" s="203">
        <v>0</v>
      </c>
      <c r="I40" s="203">
        <v>14.89</v>
      </c>
      <c r="J40" s="203">
        <v>0.7</v>
      </c>
      <c r="K40" s="203">
        <v>28.43</v>
      </c>
      <c r="L40" s="203">
        <v>43.63</v>
      </c>
      <c r="M40" s="203">
        <v>0</v>
      </c>
      <c r="N40" s="203">
        <v>0.91</v>
      </c>
      <c r="O40" s="203">
        <v>1.51</v>
      </c>
      <c r="P40" s="203">
        <v>2.0699999999999998</v>
      </c>
      <c r="Q40" s="203">
        <v>4.37</v>
      </c>
      <c r="R40" s="203">
        <v>6.75</v>
      </c>
      <c r="S40" s="203">
        <v>4.29</v>
      </c>
      <c r="T40" s="203">
        <v>0</v>
      </c>
      <c r="U40" s="203">
        <v>7.31</v>
      </c>
      <c r="V40" s="203">
        <v>5.27</v>
      </c>
      <c r="W40" s="203">
        <v>3.9</v>
      </c>
      <c r="X40" s="203">
        <v>19.690000000000001</v>
      </c>
      <c r="Y40" s="203">
        <v>0</v>
      </c>
      <c r="Z40" s="203">
        <v>26.8</v>
      </c>
      <c r="AA40" s="203">
        <v>5.44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26.37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9.07</v>
      </c>
      <c r="D41" s="203">
        <v>1.73</v>
      </c>
      <c r="E41" s="203">
        <v>0</v>
      </c>
      <c r="F41" s="203">
        <v>13.52</v>
      </c>
      <c r="G41" s="203">
        <v>4.2699999999999996</v>
      </c>
      <c r="H41" s="203">
        <v>0</v>
      </c>
      <c r="I41" s="203">
        <v>14.89</v>
      </c>
      <c r="J41" s="203">
        <v>0.7</v>
      </c>
      <c r="K41" s="203">
        <v>28.44</v>
      </c>
      <c r="L41" s="203">
        <v>43.63</v>
      </c>
      <c r="M41" s="203">
        <v>0</v>
      </c>
      <c r="N41" s="203">
        <v>0.91</v>
      </c>
      <c r="O41" s="203">
        <v>1.51</v>
      </c>
      <c r="P41" s="203">
        <v>2.0699999999999998</v>
      </c>
      <c r="Q41" s="203">
        <v>4.37</v>
      </c>
      <c r="R41" s="203">
        <v>6.75</v>
      </c>
      <c r="S41" s="203">
        <v>4.29</v>
      </c>
      <c r="T41" s="203">
        <v>0</v>
      </c>
      <c r="U41" s="203">
        <v>7.31</v>
      </c>
      <c r="V41" s="203">
        <v>5.27</v>
      </c>
      <c r="W41" s="203">
        <v>3.9</v>
      </c>
      <c r="X41" s="203">
        <v>19.690000000000001</v>
      </c>
      <c r="Y41" s="203">
        <v>0</v>
      </c>
      <c r="Z41" s="203">
        <v>27.32</v>
      </c>
      <c r="AA41" s="203">
        <v>5.44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26.37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9.07</v>
      </c>
      <c r="D42" s="203">
        <v>1.73</v>
      </c>
      <c r="E42" s="203">
        <v>0</v>
      </c>
      <c r="F42" s="203">
        <v>13.52</v>
      </c>
      <c r="G42" s="203">
        <v>4.2699999999999996</v>
      </c>
      <c r="H42" s="203">
        <v>0</v>
      </c>
      <c r="I42" s="203">
        <v>14.89</v>
      </c>
      <c r="J42" s="203">
        <v>0.7</v>
      </c>
      <c r="K42" s="203">
        <v>28.43</v>
      </c>
      <c r="L42" s="203">
        <v>43.63</v>
      </c>
      <c r="M42" s="203">
        <v>0</v>
      </c>
      <c r="N42" s="203">
        <v>0.91</v>
      </c>
      <c r="O42" s="203">
        <v>1.51</v>
      </c>
      <c r="P42" s="203">
        <v>2.0699999999999998</v>
      </c>
      <c r="Q42" s="203">
        <v>4.37</v>
      </c>
      <c r="R42" s="203">
        <v>6.75</v>
      </c>
      <c r="S42" s="203">
        <v>4.29</v>
      </c>
      <c r="T42" s="203">
        <v>0</v>
      </c>
      <c r="U42" s="203">
        <v>7.31</v>
      </c>
      <c r="V42" s="203">
        <v>5.27</v>
      </c>
      <c r="W42" s="203">
        <v>3.9</v>
      </c>
      <c r="X42" s="203">
        <v>19.690000000000001</v>
      </c>
      <c r="Y42" s="203">
        <v>0</v>
      </c>
      <c r="Z42" s="203">
        <v>27.32</v>
      </c>
      <c r="AA42" s="203">
        <v>5.44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26.37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9.07</v>
      </c>
      <c r="D43" s="203">
        <v>1.73</v>
      </c>
      <c r="E43" s="203">
        <v>0</v>
      </c>
      <c r="F43" s="203">
        <v>13.52</v>
      </c>
      <c r="G43" s="203">
        <v>4.2699999999999996</v>
      </c>
      <c r="H43" s="203">
        <v>0</v>
      </c>
      <c r="I43" s="203">
        <v>14.89</v>
      </c>
      <c r="J43" s="203">
        <v>0.7</v>
      </c>
      <c r="K43" s="203">
        <v>28.47</v>
      </c>
      <c r="L43" s="203">
        <v>43.63</v>
      </c>
      <c r="M43" s="203">
        <v>0</v>
      </c>
      <c r="N43" s="203">
        <v>0.91</v>
      </c>
      <c r="O43" s="203">
        <v>1.51</v>
      </c>
      <c r="P43" s="203">
        <v>2.0699999999999998</v>
      </c>
      <c r="Q43" s="203">
        <v>4.55</v>
      </c>
      <c r="R43" s="203">
        <v>7.72</v>
      </c>
      <c r="S43" s="203">
        <v>4.66</v>
      </c>
      <c r="T43" s="203">
        <v>0</v>
      </c>
      <c r="U43" s="203">
        <v>7.31</v>
      </c>
      <c r="V43" s="203">
        <v>5.27</v>
      </c>
      <c r="W43" s="203">
        <v>4.8099999999999996</v>
      </c>
      <c r="X43" s="203">
        <v>19.690000000000001</v>
      </c>
      <c r="Y43" s="203">
        <v>0</v>
      </c>
      <c r="Z43" s="203">
        <v>27.32</v>
      </c>
      <c r="AA43" s="203">
        <v>5.44</v>
      </c>
      <c r="AB43" s="203">
        <v>0</v>
      </c>
      <c r="AC43" s="203">
        <v>0.93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11.41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9.07</v>
      </c>
      <c r="D44" s="203">
        <v>1.73</v>
      </c>
      <c r="E44" s="203">
        <v>0</v>
      </c>
      <c r="F44" s="203">
        <v>13.52</v>
      </c>
      <c r="G44" s="203">
        <v>4.2699999999999996</v>
      </c>
      <c r="H44" s="203">
        <v>0</v>
      </c>
      <c r="I44" s="203">
        <v>14.89</v>
      </c>
      <c r="J44" s="203">
        <v>0.7</v>
      </c>
      <c r="K44" s="203">
        <v>28.46</v>
      </c>
      <c r="L44" s="203">
        <v>43.63</v>
      </c>
      <c r="M44" s="203">
        <v>0</v>
      </c>
      <c r="N44" s="203">
        <v>0.91</v>
      </c>
      <c r="O44" s="203">
        <v>1.51</v>
      </c>
      <c r="P44" s="203">
        <v>2.0699999999999998</v>
      </c>
      <c r="Q44" s="203">
        <v>4.55</v>
      </c>
      <c r="R44" s="203">
        <v>7.72</v>
      </c>
      <c r="S44" s="203">
        <v>4.66</v>
      </c>
      <c r="T44" s="203">
        <v>0</v>
      </c>
      <c r="U44" s="203">
        <v>7.31</v>
      </c>
      <c r="V44" s="203">
        <v>5.27</v>
      </c>
      <c r="W44" s="203">
        <v>4.8099999999999996</v>
      </c>
      <c r="X44" s="203">
        <v>19.690000000000001</v>
      </c>
      <c r="Y44" s="203">
        <v>0</v>
      </c>
      <c r="Z44" s="203">
        <v>27.32</v>
      </c>
      <c r="AA44" s="203">
        <v>5.44</v>
      </c>
      <c r="AB44" s="203">
        <v>0</v>
      </c>
      <c r="AC44" s="203">
        <v>0.93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10.35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9.07</v>
      </c>
      <c r="D45" s="203">
        <v>1.73</v>
      </c>
      <c r="E45" s="203">
        <v>0</v>
      </c>
      <c r="F45" s="203">
        <v>13.52</v>
      </c>
      <c r="G45" s="203">
        <v>4.2699999999999996</v>
      </c>
      <c r="H45" s="203">
        <v>0</v>
      </c>
      <c r="I45" s="203">
        <v>14.89</v>
      </c>
      <c r="J45" s="203">
        <v>0.7</v>
      </c>
      <c r="K45" s="203">
        <v>28.79</v>
      </c>
      <c r="L45" s="203">
        <v>43.63</v>
      </c>
      <c r="M45" s="203">
        <v>0</v>
      </c>
      <c r="N45" s="203">
        <v>0.91</v>
      </c>
      <c r="O45" s="203">
        <v>1.51</v>
      </c>
      <c r="P45" s="203">
        <v>2.0699999999999998</v>
      </c>
      <c r="Q45" s="203">
        <v>4.55</v>
      </c>
      <c r="R45" s="203">
        <v>7.62</v>
      </c>
      <c r="S45" s="203">
        <v>4.66</v>
      </c>
      <c r="T45" s="203">
        <v>0</v>
      </c>
      <c r="U45" s="203">
        <v>7.31</v>
      </c>
      <c r="V45" s="203">
        <v>5.27</v>
      </c>
      <c r="W45" s="203">
        <v>4.8099999999999996</v>
      </c>
      <c r="X45" s="203">
        <v>19.690000000000001</v>
      </c>
      <c r="Y45" s="203">
        <v>0</v>
      </c>
      <c r="Z45" s="203">
        <v>27.32</v>
      </c>
      <c r="AA45" s="203">
        <v>7.27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26.76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9.07</v>
      </c>
      <c r="D46" s="203">
        <v>1.73</v>
      </c>
      <c r="E46" s="203">
        <v>0</v>
      </c>
      <c r="F46" s="203">
        <v>13.52</v>
      </c>
      <c r="G46" s="203">
        <v>4.2699999999999996</v>
      </c>
      <c r="H46" s="203">
        <v>0</v>
      </c>
      <c r="I46" s="203">
        <v>14.89</v>
      </c>
      <c r="J46" s="203">
        <v>0.7</v>
      </c>
      <c r="K46" s="203">
        <v>28.79</v>
      </c>
      <c r="L46" s="203">
        <v>43.63</v>
      </c>
      <c r="M46" s="203">
        <v>0</v>
      </c>
      <c r="N46" s="203">
        <v>0.91</v>
      </c>
      <c r="O46" s="203">
        <v>1.51</v>
      </c>
      <c r="P46" s="203">
        <v>2.0699999999999998</v>
      </c>
      <c r="Q46" s="203">
        <v>4.55</v>
      </c>
      <c r="R46" s="203">
        <v>7.62</v>
      </c>
      <c r="S46" s="203">
        <v>4.66</v>
      </c>
      <c r="T46" s="203">
        <v>0</v>
      </c>
      <c r="U46" s="203">
        <v>7.31</v>
      </c>
      <c r="V46" s="203">
        <v>5.27</v>
      </c>
      <c r="W46" s="203">
        <v>4.8099999999999996</v>
      </c>
      <c r="X46" s="203">
        <v>19.690000000000001</v>
      </c>
      <c r="Y46" s="203">
        <v>0</v>
      </c>
      <c r="Z46" s="203">
        <v>27.32</v>
      </c>
      <c r="AA46" s="203">
        <v>7.27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26.76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9.07</v>
      </c>
      <c r="D47" s="203">
        <v>1.73</v>
      </c>
      <c r="E47" s="203">
        <v>0</v>
      </c>
      <c r="F47" s="203">
        <v>13.52</v>
      </c>
      <c r="G47" s="203">
        <v>4.2699999999999996</v>
      </c>
      <c r="H47" s="203">
        <v>0</v>
      </c>
      <c r="I47" s="203">
        <v>14.89</v>
      </c>
      <c r="J47" s="203">
        <v>0.7</v>
      </c>
      <c r="K47" s="203">
        <v>28.03</v>
      </c>
      <c r="L47" s="203">
        <v>44.65</v>
      </c>
      <c r="M47" s="203">
        <v>0</v>
      </c>
      <c r="N47" s="203">
        <v>0.91</v>
      </c>
      <c r="O47" s="203">
        <v>1.51</v>
      </c>
      <c r="P47" s="203">
        <v>2.0699999999999998</v>
      </c>
      <c r="Q47" s="203">
        <v>4.55</v>
      </c>
      <c r="R47" s="203">
        <v>7.72</v>
      </c>
      <c r="S47" s="203">
        <v>4.66</v>
      </c>
      <c r="T47" s="203">
        <v>0</v>
      </c>
      <c r="U47" s="203">
        <v>7.31</v>
      </c>
      <c r="V47" s="203">
        <v>5.27</v>
      </c>
      <c r="W47" s="203">
        <v>4.8099999999999996</v>
      </c>
      <c r="X47" s="203">
        <v>19.690000000000001</v>
      </c>
      <c r="Y47" s="203">
        <v>0</v>
      </c>
      <c r="Z47" s="203">
        <v>27.32</v>
      </c>
      <c r="AA47" s="203">
        <v>7.27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27.14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9.07</v>
      </c>
      <c r="D48" s="203">
        <v>1.73</v>
      </c>
      <c r="E48" s="203">
        <v>0</v>
      </c>
      <c r="F48" s="203">
        <v>13.52</v>
      </c>
      <c r="G48" s="203">
        <v>4.2699999999999996</v>
      </c>
      <c r="H48" s="203">
        <v>0</v>
      </c>
      <c r="I48" s="203">
        <v>14.89</v>
      </c>
      <c r="J48" s="203">
        <v>0.7</v>
      </c>
      <c r="K48" s="203">
        <v>28.02</v>
      </c>
      <c r="L48" s="203">
        <v>44.65</v>
      </c>
      <c r="M48" s="203">
        <v>0</v>
      </c>
      <c r="N48" s="203">
        <v>0.91</v>
      </c>
      <c r="O48" s="203">
        <v>1.51</v>
      </c>
      <c r="P48" s="203">
        <v>2.0699999999999998</v>
      </c>
      <c r="Q48" s="203">
        <v>4.55</v>
      </c>
      <c r="R48" s="203">
        <v>7.72</v>
      </c>
      <c r="S48" s="203">
        <v>4.66</v>
      </c>
      <c r="T48" s="203">
        <v>0</v>
      </c>
      <c r="U48" s="203">
        <v>7.31</v>
      </c>
      <c r="V48" s="203">
        <v>5.27</v>
      </c>
      <c r="W48" s="203">
        <v>4.8099999999999996</v>
      </c>
      <c r="X48" s="203">
        <v>19.690000000000001</v>
      </c>
      <c r="Y48" s="203">
        <v>0</v>
      </c>
      <c r="Z48" s="203">
        <v>27.32</v>
      </c>
      <c r="AA48" s="203">
        <v>7.27</v>
      </c>
      <c r="AB48" s="203">
        <v>0</v>
      </c>
      <c r="AC48" s="203">
        <v>12.1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27.14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9.07</v>
      </c>
      <c r="D49" s="203">
        <v>1.73</v>
      </c>
      <c r="E49" s="203">
        <v>0</v>
      </c>
      <c r="F49" s="203">
        <v>13.52</v>
      </c>
      <c r="G49" s="203">
        <v>4.2699999999999996</v>
      </c>
      <c r="H49" s="203">
        <v>0</v>
      </c>
      <c r="I49" s="203">
        <v>14.89</v>
      </c>
      <c r="J49" s="203">
        <v>0.7</v>
      </c>
      <c r="K49" s="203">
        <v>28.03</v>
      </c>
      <c r="L49" s="203">
        <v>47.37</v>
      </c>
      <c r="M49" s="203">
        <v>0</v>
      </c>
      <c r="N49" s="203">
        <v>0.91</v>
      </c>
      <c r="O49" s="203">
        <v>1.51</v>
      </c>
      <c r="P49" s="203">
        <v>2.0699999999999998</v>
      </c>
      <c r="Q49" s="203">
        <v>4.55</v>
      </c>
      <c r="R49" s="203">
        <v>7.72</v>
      </c>
      <c r="S49" s="203">
        <v>4.66</v>
      </c>
      <c r="T49" s="203">
        <v>0</v>
      </c>
      <c r="U49" s="203">
        <v>7.31</v>
      </c>
      <c r="V49" s="203">
        <v>5.27</v>
      </c>
      <c r="W49" s="203">
        <v>4.8099999999999996</v>
      </c>
      <c r="X49" s="203">
        <v>19.690000000000001</v>
      </c>
      <c r="Y49" s="203">
        <v>0</v>
      </c>
      <c r="Z49" s="203">
        <v>27.32</v>
      </c>
      <c r="AA49" s="203">
        <v>7.27</v>
      </c>
      <c r="AB49" s="203">
        <v>0</v>
      </c>
      <c r="AC49" s="203">
        <v>1.45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17.14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9.07</v>
      </c>
      <c r="D50" s="203">
        <v>1.73</v>
      </c>
      <c r="E50" s="203">
        <v>0</v>
      </c>
      <c r="F50" s="203">
        <v>13.52</v>
      </c>
      <c r="G50" s="203">
        <v>4.2699999999999996</v>
      </c>
      <c r="H50" s="203">
        <v>0</v>
      </c>
      <c r="I50" s="203">
        <v>14.89</v>
      </c>
      <c r="J50" s="203">
        <v>0.7</v>
      </c>
      <c r="K50" s="203">
        <v>28.02</v>
      </c>
      <c r="L50" s="203">
        <v>47.37</v>
      </c>
      <c r="M50" s="203">
        <v>0</v>
      </c>
      <c r="N50" s="203">
        <v>0.91</v>
      </c>
      <c r="O50" s="203">
        <v>1.51</v>
      </c>
      <c r="P50" s="203">
        <v>2.0699999999999998</v>
      </c>
      <c r="Q50" s="203">
        <v>4.55</v>
      </c>
      <c r="R50" s="203">
        <v>7.72</v>
      </c>
      <c r="S50" s="203">
        <v>4.66</v>
      </c>
      <c r="T50" s="203">
        <v>0</v>
      </c>
      <c r="U50" s="203">
        <v>7.31</v>
      </c>
      <c r="V50" s="203">
        <v>5.27</v>
      </c>
      <c r="W50" s="203">
        <v>4.8099999999999996</v>
      </c>
      <c r="X50" s="203">
        <v>19.690000000000001</v>
      </c>
      <c r="Y50" s="203">
        <v>0</v>
      </c>
      <c r="Z50" s="203">
        <v>27.32</v>
      </c>
      <c r="AA50" s="203">
        <v>7.27</v>
      </c>
      <c r="AB50" s="203">
        <v>0</v>
      </c>
      <c r="AC50" s="203">
        <v>12.1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27.14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9.07</v>
      </c>
      <c r="D51" s="203">
        <v>1.73</v>
      </c>
      <c r="E51" s="203">
        <v>0</v>
      </c>
      <c r="F51" s="203">
        <v>13.52</v>
      </c>
      <c r="G51" s="203">
        <v>4.2699999999999996</v>
      </c>
      <c r="H51" s="203">
        <v>0</v>
      </c>
      <c r="I51" s="203">
        <v>14.89</v>
      </c>
      <c r="J51" s="203">
        <v>0.7</v>
      </c>
      <c r="K51" s="203">
        <v>29.21</v>
      </c>
      <c r="L51" s="203">
        <v>47.37</v>
      </c>
      <c r="M51" s="203">
        <v>0</v>
      </c>
      <c r="N51" s="203">
        <v>0.91</v>
      </c>
      <c r="O51" s="203">
        <v>1.51</v>
      </c>
      <c r="P51" s="203">
        <v>2.0699999999999998</v>
      </c>
      <c r="Q51" s="203">
        <v>4.55</v>
      </c>
      <c r="R51" s="203">
        <v>7.7</v>
      </c>
      <c r="S51" s="203">
        <v>4.66</v>
      </c>
      <c r="T51" s="203">
        <v>0</v>
      </c>
      <c r="U51" s="203">
        <v>7.31</v>
      </c>
      <c r="V51" s="203">
        <v>5.27</v>
      </c>
      <c r="W51" s="203">
        <v>4.8099999999999996</v>
      </c>
      <c r="X51" s="203">
        <v>19.690000000000001</v>
      </c>
      <c r="Y51" s="203">
        <v>0</v>
      </c>
      <c r="Z51" s="203">
        <v>27.32</v>
      </c>
      <c r="AA51" s="203">
        <v>7.27</v>
      </c>
      <c r="AB51" s="203">
        <v>0</v>
      </c>
      <c r="AC51" s="203">
        <v>12.1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148.19999999999999</v>
      </c>
      <c r="AP51" s="203">
        <v>0</v>
      </c>
    </row>
    <row r="52" spans="1:42">
      <c r="A52" t="s">
        <v>94</v>
      </c>
      <c r="B52" s="203">
        <v>0</v>
      </c>
      <c r="C52" s="203">
        <v>9.07</v>
      </c>
      <c r="D52" s="203">
        <v>1.73</v>
      </c>
      <c r="E52" s="203">
        <v>0</v>
      </c>
      <c r="F52" s="203">
        <v>13.52</v>
      </c>
      <c r="G52" s="203">
        <v>4.2699999999999996</v>
      </c>
      <c r="H52" s="203">
        <v>0</v>
      </c>
      <c r="I52" s="203">
        <v>14.89</v>
      </c>
      <c r="J52" s="203">
        <v>0.7</v>
      </c>
      <c r="K52" s="203">
        <v>29.21</v>
      </c>
      <c r="L52" s="203">
        <v>47.37</v>
      </c>
      <c r="M52" s="203">
        <v>0</v>
      </c>
      <c r="N52" s="203">
        <v>0.91</v>
      </c>
      <c r="O52" s="203">
        <v>1.51</v>
      </c>
      <c r="P52" s="203">
        <v>2.0699999999999998</v>
      </c>
      <c r="Q52" s="203">
        <v>4.55</v>
      </c>
      <c r="R52" s="203">
        <v>7.7</v>
      </c>
      <c r="S52" s="203">
        <v>4.66</v>
      </c>
      <c r="T52" s="203">
        <v>0</v>
      </c>
      <c r="U52" s="203">
        <v>7.31</v>
      </c>
      <c r="V52" s="203">
        <v>5.27</v>
      </c>
      <c r="W52" s="203">
        <v>4.8099999999999996</v>
      </c>
      <c r="X52" s="203">
        <v>19.690000000000001</v>
      </c>
      <c r="Y52" s="203">
        <v>0</v>
      </c>
      <c r="Z52" s="203">
        <v>27.32</v>
      </c>
      <c r="AA52" s="203">
        <v>7.27</v>
      </c>
      <c r="AB52" s="203">
        <v>0</v>
      </c>
      <c r="AC52" s="203">
        <v>12.1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148.19999999999999</v>
      </c>
      <c r="AP52" s="203">
        <v>0</v>
      </c>
    </row>
    <row r="53" spans="1:42">
      <c r="A53" t="s">
        <v>95</v>
      </c>
      <c r="B53" s="203">
        <v>0</v>
      </c>
      <c r="C53" s="203">
        <v>9.07</v>
      </c>
      <c r="D53" s="203">
        <v>1.73</v>
      </c>
      <c r="E53" s="203">
        <v>0</v>
      </c>
      <c r="F53" s="203">
        <v>13.52</v>
      </c>
      <c r="G53" s="203">
        <v>4.2699999999999996</v>
      </c>
      <c r="H53" s="203">
        <v>0</v>
      </c>
      <c r="I53" s="203">
        <v>14.89</v>
      </c>
      <c r="J53" s="203">
        <v>0.7</v>
      </c>
      <c r="K53" s="203">
        <v>29.06</v>
      </c>
      <c r="L53" s="203">
        <v>44.65</v>
      </c>
      <c r="M53" s="203">
        <v>0</v>
      </c>
      <c r="N53" s="203">
        <v>0.91</v>
      </c>
      <c r="O53" s="203">
        <v>1.51</v>
      </c>
      <c r="P53" s="203">
        <v>2.0699999999999998</v>
      </c>
      <c r="Q53" s="203">
        <v>4.55</v>
      </c>
      <c r="R53" s="203">
        <v>7.7</v>
      </c>
      <c r="S53" s="203">
        <v>4.66</v>
      </c>
      <c r="T53" s="203">
        <v>0</v>
      </c>
      <c r="U53" s="203">
        <v>7.31</v>
      </c>
      <c r="V53" s="203">
        <v>5.27</v>
      </c>
      <c r="W53" s="203">
        <v>5.37</v>
      </c>
      <c r="X53" s="203">
        <v>19.690000000000001</v>
      </c>
      <c r="Y53" s="203">
        <v>0</v>
      </c>
      <c r="Z53" s="203">
        <v>27.32</v>
      </c>
      <c r="AA53" s="203">
        <v>7.27</v>
      </c>
      <c r="AB53" s="203">
        <v>0</v>
      </c>
      <c r="AC53" s="203">
        <v>12.1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148.19999999999999</v>
      </c>
      <c r="AP53" s="203">
        <v>0</v>
      </c>
    </row>
    <row r="54" spans="1:42">
      <c r="A54" t="s">
        <v>96</v>
      </c>
      <c r="B54" s="203">
        <v>0</v>
      </c>
      <c r="C54" s="203">
        <v>9.07</v>
      </c>
      <c r="D54" s="203">
        <v>1.73</v>
      </c>
      <c r="E54" s="203">
        <v>0</v>
      </c>
      <c r="F54" s="203">
        <v>13.52</v>
      </c>
      <c r="G54" s="203">
        <v>4.2699999999999996</v>
      </c>
      <c r="H54" s="203">
        <v>0</v>
      </c>
      <c r="I54" s="203">
        <v>14.89</v>
      </c>
      <c r="J54" s="203">
        <v>0.7</v>
      </c>
      <c r="K54" s="203">
        <v>29.05</v>
      </c>
      <c r="L54" s="203">
        <v>44.65</v>
      </c>
      <c r="M54" s="203">
        <v>0</v>
      </c>
      <c r="N54" s="203">
        <v>0.91</v>
      </c>
      <c r="O54" s="203">
        <v>1.51</v>
      </c>
      <c r="P54" s="203">
        <v>2.0699999999999998</v>
      </c>
      <c r="Q54" s="203">
        <v>4.55</v>
      </c>
      <c r="R54" s="203">
        <v>7.6</v>
      </c>
      <c r="S54" s="203">
        <v>4.66</v>
      </c>
      <c r="T54" s="203">
        <v>0</v>
      </c>
      <c r="U54" s="203">
        <v>7.31</v>
      </c>
      <c r="V54" s="203">
        <v>5.27</v>
      </c>
      <c r="W54" s="203">
        <v>5.37</v>
      </c>
      <c r="X54" s="203">
        <v>19.690000000000001</v>
      </c>
      <c r="Y54" s="203">
        <v>0</v>
      </c>
      <c r="Z54" s="203">
        <v>27.32</v>
      </c>
      <c r="AA54" s="203">
        <v>7.27</v>
      </c>
      <c r="AB54" s="203">
        <v>0</v>
      </c>
      <c r="AC54" s="203">
        <v>12.1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148.19999999999999</v>
      </c>
      <c r="AP54" s="203">
        <v>0</v>
      </c>
    </row>
    <row r="55" spans="1:42">
      <c r="A55" t="s">
        <v>97</v>
      </c>
      <c r="B55" s="203">
        <v>0</v>
      </c>
      <c r="C55" s="203">
        <v>9.07</v>
      </c>
      <c r="D55" s="203">
        <v>1.73</v>
      </c>
      <c r="E55" s="203">
        <v>0</v>
      </c>
      <c r="F55" s="203">
        <v>13.52</v>
      </c>
      <c r="G55" s="203">
        <v>4.2699999999999996</v>
      </c>
      <c r="H55" s="203">
        <v>0</v>
      </c>
      <c r="I55" s="203">
        <v>14.89</v>
      </c>
      <c r="J55" s="203">
        <v>0.7</v>
      </c>
      <c r="K55" s="203">
        <v>27.97</v>
      </c>
      <c r="L55" s="203">
        <v>44.65</v>
      </c>
      <c r="M55" s="203">
        <v>0</v>
      </c>
      <c r="N55" s="203">
        <v>0.91</v>
      </c>
      <c r="O55" s="203">
        <v>1.51</v>
      </c>
      <c r="P55" s="203">
        <v>2.0699999999999998</v>
      </c>
      <c r="Q55" s="203">
        <v>4.55</v>
      </c>
      <c r="R55" s="203">
        <v>7.8</v>
      </c>
      <c r="S55" s="203">
        <v>4.66</v>
      </c>
      <c r="T55" s="203">
        <v>0</v>
      </c>
      <c r="U55" s="203">
        <v>7.31</v>
      </c>
      <c r="V55" s="203">
        <v>5.27</v>
      </c>
      <c r="W55" s="203">
        <v>5.37</v>
      </c>
      <c r="X55" s="203">
        <v>19.690000000000001</v>
      </c>
      <c r="Y55" s="203">
        <v>0</v>
      </c>
      <c r="Z55" s="203">
        <v>27.32</v>
      </c>
      <c r="AA55" s="203">
        <v>7.27</v>
      </c>
      <c r="AB55" s="203">
        <v>0</v>
      </c>
      <c r="AC55" s="203">
        <v>12.1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148.19999999999999</v>
      </c>
      <c r="AP55" s="203">
        <v>0</v>
      </c>
    </row>
    <row r="56" spans="1:42">
      <c r="A56" t="s">
        <v>98</v>
      </c>
      <c r="B56" s="203">
        <v>0</v>
      </c>
      <c r="C56" s="203">
        <v>9.07</v>
      </c>
      <c r="D56" s="203">
        <v>1.73</v>
      </c>
      <c r="E56" s="203">
        <v>0</v>
      </c>
      <c r="F56" s="203">
        <v>13.52</v>
      </c>
      <c r="G56" s="203">
        <v>4.2699999999999996</v>
      </c>
      <c r="H56" s="203">
        <v>0</v>
      </c>
      <c r="I56" s="203">
        <v>14.89</v>
      </c>
      <c r="J56" s="203">
        <v>0.7</v>
      </c>
      <c r="K56" s="203">
        <v>27.96</v>
      </c>
      <c r="L56" s="203">
        <v>44.65</v>
      </c>
      <c r="M56" s="203">
        <v>0</v>
      </c>
      <c r="N56" s="203">
        <v>0.91</v>
      </c>
      <c r="O56" s="203">
        <v>1.51</v>
      </c>
      <c r="P56" s="203">
        <v>2.0699999999999998</v>
      </c>
      <c r="Q56" s="203">
        <v>4.55</v>
      </c>
      <c r="R56" s="203">
        <v>7.8</v>
      </c>
      <c r="S56" s="203">
        <v>4.66</v>
      </c>
      <c r="T56" s="203">
        <v>0</v>
      </c>
      <c r="U56" s="203">
        <v>7.31</v>
      </c>
      <c r="V56" s="203">
        <v>5.27</v>
      </c>
      <c r="W56" s="203">
        <v>5.37</v>
      </c>
      <c r="X56" s="203">
        <v>19.690000000000001</v>
      </c>
      <c r="Y56" s="203">
        <v>0</v>
      </c>
      <c r="Z56" s="203">
        <v>27.32</v>
      </c>
      <c r="AA56" s="203">
        <v>7.27</v>
      </c>
      <c r="AB56" s="203">
        <v>0</v>
      </c>
      <c r="AC56" s="203">
        <v>12.1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148.19999999999999</v>
      </c>
      <c r="AP56" s="203">
        <v>0</v>
      </c>
    </row>
    <row r="57" spans="1:42">
      <c r="A57" t="s">
        <v>99</v>
      </c>
      <c r="B57" s="203">
        <v>0</v>
      </c>
      <c r="C57" s="203">
        <v>9.07</v>
      </c>
      <c r="D57" s="203">
        <v>1.73</v>
      </c>
      <c r="E57" s="203">
        <v>0</v>
      </c>
      <c r="F57" s="203">
        <v>13.52</v>
      </c>
      <c r="G57" s="203">
        <v>4.2699999999999996</v>
      </c>
      <c r="H57" s="203">
        <v>0</v>
      </c>
      <c r="I57" s="203">
        <v>14.89</v>
      </c>
      <c r="J57" s="203">
        <v>0.7</v>
      </c>
      <c r="K57" s="203">
        <v>27.97</v>
      </c>
      <c r="L57" s="203">
        <v>44.65</v>
      </c>
      <c r="M57" s="203">
        <v>0</v>
      </c>
      <c r="N57" s="203">
        <v>0.91</v>
      </c>
      <c r="O57" s="203">
        <v>1.51</v>
      </c>
      <c r="P57" s="203">
        <v>2.0699999999999998</v>
      </c>
      <c r="Q57" s="203">
        <v>4.55</v>
      </c>
      <c r="R57" s="203">
        <v>7.8</v>
      </c>
      <c r="S57" s="203">
        <v>4.66</v>
      </c>
      <c r="T57" s="203">
        <v>0</v>
      </c>
      <c r="U57" s="203">
        <v>7.31</v>
      </c>
      <c r="V57" s="203">
        <v>5.27</v>
      </c>
      <c r="W57" s="203">
        <v>5.37</v>
      </c>
      <c r="X57" s="203">
        <v>19.690000000000001</v>
      </c>
      <c r="Y57" s="203">
        <v>0</v>
      </c>
      <c r="Z57" s="203">
        <v>27.32</v>
      </c>
      <c r="AA57" s="203">
        <v>7.27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148.19999999999999</v>
      </c>
      <c r="AP57" s="203">
        <v>0</v>
      </c>
    </row>
    <row r="58" spans="1:42">
      <c r="A58" t="s">
        <v>100</v>
      </c>
      <c r="B58" s="203">
        <v>0</v>
      </c>
      <c r="C58" s="203">
        <v>9.07</v>
      </c>
      <c r="D58" s="203">
        <v>1.73</v>
      </c>
      <c r="E58" s="203">
        <v>0</v>
      </c>
      <c r="F58" s="203">
        <v>13.52</v>
      </c>
      <c r="G58" s="203">
        <v>4.2699999999999996</v>
      </c>
      <c r="H58" s="203">
        <v>0</v>
      </c>
      <c r="I58" s="203">
        <v>14.89</v>
      </c>
      <c r="J58" s="203">
        <v>0.7</v>
      </c>
      <c r="K58" s="203">
        <v>27.96</v>
      </c>
      <c r="L58" s="203">
        <v>44.65</v>
      </c>
      <c r="M58" s="203">
        <v>0</v>
      </c>
      <c r="N58" s="203">
        <v>0.91</v>
      </c>
      <c r="O58" s="203">
        <v>1.51</v>
      </c>
      <c r="P58" s="203">
        <v>2.0699999999999998</v>
      </c>
      <c r="Q58" s="203">
        <v>4.55</v>
      </c>
      <c r="R58" s="203">
        <v>7.8</v>
      </c>
      <c r="S58" s="203">
        <v>4.66</v>
      </c>
      <c r="T58" s="203">
        <v>0</v>
      </c>
      <c r="U58" s="203">
        <v>7.31</v>
      </c>
      <c r="V58" s="203">
        <v>5.27</v>
      </c>
      <c r="W58" s="203">
        <v>5.37</v>
      </c>
      <c r="X58" s="203">
        <v>19.690000000000001</v>
      </c>
      <c r="Y58" s="203">
        <v>0</v>
      </c>
      <c r="Z58" s="203">
        <v>27.32</v>
      </c>
      <c r="AA58" s="203">
        <v>7.27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148.19999999999999</v>
      </c>
      <c r="AP58" s="203">
        <v>0</v>
      </c>
    </row>
    <row r="59" spans="1:42">
      <c r="A59" t="s">
        <v>101</v>
      </c>
      <c r="B59" s="203">
        <v>0</v>
      </c>
      <c r="C59" s="203">
        <v>9.07</v>
      </c>
      <c r="D59" s="203">
        <v>1.73</v>
      </c>
      <c r="E59" s="203">
        <v>0</v>
      </c>
      <c r="F59" s="203">
        <v>13.52</v>
      </c>
      <c r="G59" s="203">
        <v>4.2699999999999996</v>
      </c>
      <c r="H59" s="203">
        <v>0</v>
      </c>
      <c r="I59" s="203">
        <v>14.89</v>
      </c>
      <c r="J59" s="203">
        <v>0.7</v>
      </c>
      <c r="K59" s="203">
        <v>27.97</v>
      </c>
      <c r="L59" s="203">
        <v>47.37</v>
      </c>
      <c r="M59" s="203">
        <v>0</v>
      </c>
      <c r="N59" s="203">
        <v>0.91</v>
      </c>
      <c r="O59" s="203">
        <v>1.51</v>
      </c>
      <c r="P59" s="203">
        <v>2.0699999999999998</v>
      </c>
      <c r="Q59" s="203">
        <v>4.55</v>
      </c>
      <c r="R59" s="203">
        <v>7.8</v>
      </c>
      <c r="S59" s="203">
        <v>4.66</v>
      </c>
      <c r="T59" s="203">
        <v>0</v>
      </c>
      <c r="U59" s="203">
        <v>7.31</v>
      </c>
      <c r="V59" s="203">
        <v>5.27</v>
      </c>
      <c r="W59" s="203">
        <v>5.37</v>
      </c>
      <c r="X59" s="203">
        <v>19.690000000000001</v>
      </c>
      <c r="Y59" s="203">
        <v>0</v>
      </c>
      <c r="Z59" s="203">
        <v>27.32</v>
      </c>
      <c r="AA59" s="203">
        <v>7.27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148.19999999999999</v>
      </c>
      <c r="AP59" s="203">
        <v>0</v>
      </c>
    </row>
    <row r="60" spans="1:42">
      <c r="A60" t="s">
        <v>102</v>
      </c>
      <c r="B60" s="203">
        <v>0</v>
      </c>
      <c r="C60" s="203">
        <v>9.07</v>
      </c>
      <c r="D60" s="203">
        <v>1.73</v>
      </c>
      <c r="E60" s="203">
        <v>0</v>
      </c>
      <c r="F60" s="203">
        <v>13.52</v>
      </c>
      <c r="G60" s="203">
        <v>4.2699999999999996</v>
      </c>
      <c r="H60" s="203">
        <v>0</v>
      </c>
      <c r="I60" s="203">
        <v>14.89</v>
      </c>
      <c r="J60" s="203">
        <v>0.7</v>
      </c>
      <c r="K60" s="203">
        <v>27.96</v>
      </c>
      <c r="L60" s="203">
        <v>47.37</v>
      </c>
      <c r="M60" s="203">
        <v>0</v>
      </c>
      <c r="N60" s="203">
        <v>0.91</v>
      </c>
      <c r="O60" s="203">
        <v>1.51</v>
      </c>
      <c r="P60" s="203">
        <v>2.0699999999999998</v>
      </c>
      <c r="Q60" s="203">
        <v>4.55</v>
      </c>
      <c r="R60" s="203">
        <v>7.8</v>
      </c>
      <c r="S60" s="203">
        <v>4.66</v>
      </c>
      <c r="T60" s="203">
        <v>0</v>
      </c>
      <c r="U60" s="203">
        <v>7.31</v>
      </c>
      <c r="V60" s="203">
        <v>5.27</v>
      </c>
      <c r="W60" s="203">
        <v>5.37</v>
      </c>
      <c r="X60" s="203">
        <v>19.690000000000001</v>
      </c>
      <c r="Y60" s="203">
        <v>0</v>
      </c>
      <c r="Z60" s="203">
        <v>27.32</v>
      </c>
      <c r="AA60" s="203">
        <v>7.27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27.14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148.19999999999999</v>
      </c>
      <c r="AP60" s="203">
        <v>0</v>
      </c>
    </row>
    <row r="61" spans="1:42">
      <c r="A61" t="s">
        <v>103</v>
      </c>
      <c r="B61" s="203">
        <v>0</v>
      </c>
      <c r="C61" s="203">
        <v>9.07</v>
      </c>
      <c r="D61" s="203">
        <v>1.73</v>
      </c>
      <c r="E61" s="203">
        <v>0</v>
      </c>
      <c r="F61" s="203">
        <v>13.52</v>
      </c>
      <c r="G61" s="203">
        <v>4.2699999999999996</v>
      </c>
      <c r="H61" s="203">
        <v>0</v>
      </c>
      <c r="I61" s="203">
        <v>14.89</v>
      </c>
      <c r="J61" s="203">
        <v>0.7</v>
      </c>
      <c r="K61" s="203">
        <v>27.97</v>
      </c>
      <c r="L61" s="203">
        <v>47.37</v>
      </c>
      <c r="M61" s="203">
        <v>0</v>
      </c>
      <c r="N61" s="203">
        <v>0.91</v>
      </c>
      <c r="O61" s="203">
        <v>1.51</v>
      </c>
      <c r="P61" s="203">
        <v>2.0699999999999998</v>
      </c>
      <c r="Q61" s="203">
        <v>4.55</v>
      </c>
      <c r="R61" s="203">
        <v>7.8</v>
      </c>
      <c r="S61" s="203">
        <v>4.66</v>
      </c>
      <c r="T61" s="203">
        <v>0</v>
      </c>
      <c r="U61" s="203">
        <v>7.31</v>
      </c>
      <c r="V61" s="203">
        <v>5.27</v>
      </c>
      <c r="W61" s="203">
        <v>5.37</v>
      </c>
      <c r="X61" s="203">
        <v>19.690000000000001</v>
      </c>
      <c r="Y61" s="203">
        <v>0</v>
      </c>
      <c r="Z61" s="203">
        <v>27.32</v>
      </c>
      <c r="AA61" s="203">
        <v>7.27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148.19999999999999</v>
      </c>
      <c r="AP61" s="203">
        <v>0</v>
      </c>
    </row>
    <row r="62" spans="1:42">
      <c r="A62" t="s">
        <v>104</v>
      </c>
      <c r="B62" s="203">
        <v>0</v>
      </c>
      <c r="C62" s="203">
        <v>9.07</v>
      </c>
      <c r="D62" s="203">
        <v>1.73</v>
      </c>
      <c r="E62" s="203">
        <v>0</v>
      </c>
      <c r="F62" s="203">
        <v>13.52</v>
      </c>
      <c r="G62" s="203">
        <v>4.2699999999999996</v>
      </c>
      <c r="H62" s="203">
        <v>0</v>
      </c>
      <c r="I62" s="203">
        <v>14.89</v>
      </c>
      <c r="J62" s="203">
        <v>0.7</v>
      </c>
      <c r="K62" s="203">
        <v>27.96</v>
      </c>
      <c r="L62" s="203">
        <v>47.37</v>
      </c>
      <c r="M62" s="203">
        <v>0</v>
      </c>
      <c r="N62" s="203">
        <v>0.91</v>
      </c>
      <c r="O62" s="203">
        <v>1.51</v>
      </c>
      <c r="P62" s="203">
        <v>2.0699999999999998</v>
      </c>
      <c r="Q62" s="203">
        <v>4.55</v>
      </c>
      <c r="R62" s="203">
        <v>7.8</v>
      </c>
      <c r="S62" s="203">
        <v>4.66</v>
      </c>
      <c r="T62" s="203">
        <v>0</v>
      </c>
      <c r="U62" s="203">
        <v>7.31</v>
      </c>
      <c r="V62" s="203">
        <v>5.27</v>
      </c>
      <c r="W62" s="203">
        <v>5.37</v>
      </c>
      <c r="X62" s="203">
        <v>19.690000000000001</v>
      </c>
      <c r="Y62" s="203">
        <v>0</v>
      </c>
      <c r="Z62" s="203">
        <v>27.32</v>
      </c>
      <c r="AA62" s="203">
        <v>7.27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148.19999999999999</v>
      </c>
      <c r="AP62" s="203">
        <v>0</v>
      </c>
    </row>
    <row r="63" spans="1:42">
      <c r="A63" t="s">
        <v>105</v>
      </c>
      <c r="B63" s="203">
        <v>0</v>
      </c>
      <c r="C63" s="203">
        <v>9.07</v>
      </c>
      <c r="D63" s="203">
        <v>1.73</v>
      </c>
      <c r="E63" s="203">
        <v>0</v>
      </c>
      <c r="F63" s="203">
        <v>13.52</v>
      </c>
      <c r="G63" s="203">
        <v>4.2699999999999996</v>
      </c>
      <c r="H63" s="203">
        <v>0</v>
      </c>
      <c r="I63" s="203">
        <v>14.89</v>
      </c>
      <c r="J63" s="203">
        <v>0.7</v>
      </c>
      <c r="K63" s="203">
        <v>27.97</v>
      </c>
      <c r="L63" s="203">
        <v>47.37</v>
      </c>
      <c r="M63" s="203">
        <v>0</v>
      </c>
      <c r="N63" s="203">
        <v>0.91</v>
      </c>
      <c r="O63" s="203">
        <v>1.51</v>
      </c>
      <c r="P63" s="203">
        <v>2.0699999999999998</v>
      </c>
      <c r="Q63" s="203">
        <v>4.55</v>
      </c>
      <c r="R63" s="203">
        <v>7.8</v>
      </c>
      <c r="S63" s="203">
        <v>4.66</v>
      </c>
      <c r="T63" s="203">
        <v>0</v>
      </c>
      <c r="U63" s="203">
        <v>7.31</v>
      </c>
      <c r="V63" s="203">
        <v>5.27</v>
      </c>
      <c r="W63" s="203">
        <v>5.37</v>
      </c>
      <c r="X63" s="203">
        <v>19.690000000000001</v>
      </c>
      <c r="Y63" s="203">
        <v>0</v>
      </c>
      <c r="Z63" s="203">
        <v>27.32</v>
      </c>
      <c r="AA63" s="203">
        <v>7.27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148.19999999999999</v>
      </c>
      <c r="AP63" s="203">
        <v>0</v>
      </c>
    </row>
    <row r="64" spans="1:42">
      <c r="A64" t="s">
        <v>106</v>
      </c>
      <c r="B64" s="203">
        <v>0</v>
      </c>
      <c r="C64" s="203">
        <v>9.07</v>
      </c>
      <c r="D64" s="203">
        <v>1.73</v>
      </c>
      <c r="E64" s="203">
        <v>0</v>
      </c>
      <c r="F64" s="203">
        <v>13.52</v>
      </c>
      <c r="G64" s="203">
        <v>4.2699999999999996</v>
      </c>
      <c r="H64" s="203">
        <v>0</v>
      </c>
      <c r="I64" s="203">
        <v>14.89</v>
      </c>
      <c r="J64" s="203">
        <v>0.7</v>
      </c>
      <c r="K64" s="203">
        <v>27.96</v>
      </c>
      <c r="L64" s="203">
        <v>47.37</v>
      </c>
      <c r="M64" s="203">
        <v>0</v>
      </c>
      <c r="N64" s="203">
        <v>0.91</v>
      </c>
      <c r="O64" s="203">
        <v>1.51</v>
      </c>
      <c r="P64" s="203">
        <v>2.0699999999999998</v>
      </c>
      <c r="Q64" s="203">
        <v>4.55</v>
      </c>
      <c r="R64" s="203">
        <v>7.8</v>
      </c>
      <c r="S64" s="203">
        <v>4.66</v>
      </c>
      <c r="T64" s="203">
        <v>0</v>
      </c>
      <c r="U64" s="203">
        <v>7.31</v>
      </c>
      <c r="V64" s="203">
        <v>5.27</v>
      </c>
      <c r="W64" s="203">
        <v>5.37</v>
      </c>
      <c r="X64" s="203">
        <v>19.690000000000001</v>
      </c>
      <c r="Y64" s="203">
        <v>0</v>
      </c>
      <c r="Z64" s="203">
        <v>27.32</v>
      </c>
      <c r="AA64" s="203">
        <v>7.27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148.19999999999999</v>
      </c>
      <c r="AP64" s="203">
        <v>0</v>
      </c>
    </row>
    <row r="65" spans="1:42">
      <c r="A65" t="s">
        <v>107</v>
      </c>
      <c r="B65" s="203">
        <v>0</v>
      </c>
      <c r="C65" s="203">
        <v>9.07</v>
      </c>
      <c r="D65" s="203">
        <v>1.73</v>
      </c>
      <c r="E65" s="203">
        <v>0</v>
      </c>
      <c r="F65" s="203">
        <v>13.52</v>
      </c>
      <c r="G65" s="203">
        <v>4.2699999999999996</v>
      </c>
      <c r="H65" s="203">
        <v>0</v>
      </c>
      <c r="I65" s="203">
        <v>14.89</v>
      </c>
      <c r="J65" s="203">
        <v>0.7</v>
      </c>
      <c r="K65" s="203">
        <v>27.97</v>
      </c>
      <c r="L65" s="203">
        <v>47.37</v>
      </c>
      <c r="M65" s="203">
        <v>0</v>
      </c>
      <c r="N65" s="203">
        <v>0.91</v>
      </c>
      <c r="O65" s="203">
        <v>1.51</v>
      </c>
      <c r="P65" s="203">
        <v>2.0699999999999998</v>
      </c>
      <c r="Q65" s="203">
        <v>4.55</v>
      </c>
      <c r="R65" s="203">
        <v>7.8</v>
      </c>
      <c r="S65" s="203">
        <v>4.62</v>
      </c>
      <c r="T65" s="203">
        <v>0</v>
      </c>
      <c r="U65" s="203">
        <v>7.31</v>
      </c>
      <c r="V65" s="203">
        <v>5.27</v>
      </c>
      <c r="W65" s="203">
        <v>5.37</v>
      </c>
      <c r="X65" s="203">
        <v>19.690000000000001</v>
      </c>
      <c r="Y65" s="203">
        <v>0</v>
      </c>
      <c r="Z65" s="203">
        <v>27.32</v>
      </c>
      <c r="AA65" s="203">
        <v>7.27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148.19999999999999</v>
      </c>
      <c r="AP65" s="203">
        <v>0</v>
      </c>
    </row>
    <row r="66" spans="1:42">
      <c r="A66" t="s">
        <v>108</v>
      </c>
      <c r="B66" s="203">
        <v>0</v>
      </c>
      <c r="C66" s="203">
        <v>9.07</v>
      </c>
      <c r="D66" s="203">
        <v>1.73</v>
      </c>
      <c r="E66" s="203">
        <v>0</v>
      </c>
      <c r="F66" s="203">
        <v>13.52</v>
      </c>
      <c r="G66" s="203">
        <v>4.2699999999999996</v>
      </c>
      <c r="H66" s="203">
        <v>0</v>
      </c>
      <c r="I66" s="203">
        <v>14.89</v>
      </c>
      <c r="J66" s="203">
        <v>0.7</v>
      </c>
      <c r="K66" s="203">
        <v>27.96</v>
      </c>
      <c r="L66" s="203">
        <v>47.37</v>
      </c>
      <c r="M66" s="203">
        <v>0</v>
      </c>
      <c r="N66" s="203">
        <v>0.91</v>
      </c>
      <c r="O66" s="203">
        <v>1.51</v>
      </c>
      <c r="P66" s="203">
        <v>2.0699999999999998</v>
      </c>
      <c r="Q66" s="203">
        <v>4.55</v>
      </c>
      <c r="R66" s="203">
        <v>7.8</v>
      </c>
      <c r="S66" s="203">
        <v>4.62</v>
      </c>
      <c r="T66" s="203">
        <v>0</v>
      </c>
      <c r="U66" s="203">
        <v>7.31</v>
      </c>
      <c r="V66" s="203">
        <v>5.27</v>
      </c>
      <c r="W66" s="203">
        <v>5.37</v>
      </c>
      <c r="X66" s="203">
        <v>19.690000000000001</v>
      </c>
      <c r="Y66" s="203">
        <v>0</v>
      </c>
      <c r="Z66" s="203">
        <v>27.32</v>
      </c>
      <c r="AA66" s="203">
        <v>7.27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148.19999999999999</v>
      </c>
      <c r="AP66" s="203">
        <v>0</v>
      </c>
    </row>
    <row r="67" spans="1:42">
      <c r="A67" t="s">
        <v>109</v>
      </c>
      <c r="B67" s="203">
        <v>0</v>
      </c>
      <c r="C67" s="203">
        <v>9.07</v>
      </c>
      <c r="D67" s="203">
        <v>1.73</v>
      </c>
      <c r="E67" s="203">
        <v>0</v>
      </c>
      <c r="F67" s="203">
        <v>13.52</v>
      </c>
      <c r="G67" s="203">
        <v>4.2699999999999996</v>
      </c>
      <c r="H67" s="203">
        <v>0</v>
      </c>
      <c r="I67" s="203">
        <v>14.89</v>
      </c>
      <c r="J67" s="203">
        <v>0.7</v>
      </c>
      <c r="K67" s="203">
        <v>27.99</v>
      </c>
      <c r="L67" s="203">
        <v>47.37</v>
      </c>
      <c r="M67" s="203">
        <v>0</v>
      </c>
      <c r="N67" s="203">
        <v>0.91</v>
      </c>
      <c r="O67" s="203">
        <v>1.51</v>
      </c>
      <c r="P67" s="203">
        <v>2.0699999999999998</v>
      </c>
      <c r="Q67" s="203">
        <v>4.55</v>
      </c>
      <c r="R67" s="203">
        <v>7.8</v>
      </c>
      <c r="S67" s="203">
        <v>4.66</v>
      </c>
      <c r="T67" s="203">
        <v>0</v>
      </c>
      <c r="U67" s="203">
        <v>7.31</v>
      </c>
      <c r="V67" s="203">
        <v>5.27</v>
      </c>
      <c r="W67" s="203">
        <v>5.37</v>
      </c>
      <c r="X67" s="203">
        <v>19.690000000000001</v>
      </c>
      <c r="Y67" s="203">
        <v>0</v>
      </c>
      <c r="Z67" s="203">
        <v>27.32</v>
      </c>
      <c r="AA67" s="203">
        <v>7.27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148.19999999999999</v>
      </c>
      <c r="AP67" s="203">
        <v>0</v>
      </c>
    </row>
    <row r="68" spans="1:42">
      <c r="A68" t="s">
        <v>110</v>
      </c>
      <c r="B68" s="203">
        <v>0</v>
      </c>
      <c r="C68" s="203">
        <v>9.07</v>
      </c>
      <c r="D68" s="203">
        <v>1.73</v>
      </c>
      <c r="E68" s="203">
        <v>0</v>
      </c>
      <c r="F68" s="203">
        <v>13.52</v>
      </c>
      <c r="G68" s="203">
        <v>4.2699999999999996</v>
      </c>
      <c r="H68" s="203">
        <v>0</v>
      </c>
      <c r="I68" s="203">
        <v>14.89</v>
      </c>
      <c r="J68" s="203">
        <v>0.7</v>
      </c>
      <c r="K68" s="203">
        <v>27.99</v>
      </c>
      <c r="L68" s="203">
        <v>47.37</v>
      </c>
      <c r="M68" s="203">
        <v>0</v>
      </c>
      <c r="N68" s="203">
        <v>0.91</v>
      </c>
      <c r="O68" s="203">
        <v>1.51</v>
      </c>
      <c r="P68" s="203">
        <v>2.0699999999999998</v>
      </c>
      <c r="Q68" s="203">
        <v>4.55</v>
      </c>
      <c r="R68" s="203">
        <v>7.8</v>
      </c>
      <c r="S68" s="203">
        <v>4.66</v>
      </c>
      <c r="T68" s="203">
        <v>0</v>
      </c>
      <c r="U68" s="203">
        <v>7.31</v>
      </c>
      <c r="V68" s="203">
        <v>5.27</v>
      </c>
      <c r="W68" s="203">
        <v>5.37</v>
      </c>
      <c r="X68" s="203">
        <v>19.690000000000001</v>
      </c>
      <c r="Y68" s="203">
        <v>0</v>
      </c>
      <c r="Z68" s="203">
        <v>27.32</v>
      </c>
      <c r="AA68" s="203">
        <v>7.27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148.19999999999999</v>
      </c>
      <c r="AP68" s="203">
        <v>0</v>
      </c>
    </row>
    <row r="69" spans="1:42">
      <c r="A69" t="s">
        <v>111</v>
      </c>
      <c r="B69" s="203">
        <v>0</v>
      </c>
      <c r="C69" s="203">
        <v>9.07</v>
      </c>
      <c r="D69" s="203">
        <v>1.73</v>
      </c>
      <c r="E69" s="203">
        <v>0</v>
      </c>
      <c r="F69" s="203">
        <v>13.52</v>
      </c>
      <c r="G69" s="203">
        <v>4.2699999999999996</v>
      </c>
      <c r="H69" s="203">
        <v>0</v>
      </c>
      <c r="I69" s="203">
        <v>14.89</v>
      </c>
      <c r="J69" s="203">
        <v>0.7</v>
      </c>
      <c r="K69" s="203">
        <v>29.21</v>
      </c>
      <c r="L69" s="203">
        <v>47.37</v>
      </c>
      <c r="M69" s="203">
        <v>0</v>
      </c>
      <c r="N69" s="203">
        <v>0.91</v>
      </c>
      <c r="O69" s="203">
        <v>1.51</v>
      </c>
      <c r="P69" s="203">
        <v>2.0699999999999998</v>
      </c>
      <c r="Q69" s="203">
        <v>4.55</v>
      </c>
      <c r="R69" s="203">
        <v>7.8</v>
      </c>
      <c r="S69" s="203">
        <v>4.72</v>
      </c>
      <c r="T69" s="203">
        <v>0</v>
      </c>
      <c r="U69" s="203">
        <v>7.31</v>
      </c>
      <c r="V69" s="203">
        <v>5.27</v>
      </c>
      <c r="W69" s="203">
        <v>5.37</v>
      </c>
      <c r="X69" s="203">
        <v>19.690000000000001</v>
      </c>
      <c r="Y69" s="203">
        <v>0</v>
      </c>
      <c r="Z69" s="203">
        <v>27.32</v>
      </c>
      <c r="AA69" s="203">
        <v>7.33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148.19999999999999</v>
      </c>
      <c r="AP69" s="203">
        <v>0</v>
      </c>
    </row>
    <row r="70" spans="1:42">
      <c r="A70" t="s">
        <v>112</v>
      </c>
      <c r="B70" s="203">
        <v>0</v>
      </c>
      <c r="C70" s="203">
        <v>9.07</v>
      </c>
      <c r="D70" s="203">
        <v>1.73</v>
      </c>
      <c r="E70" s="203">
        <v>0</v>
      </c>
      <c r="F70" s="203">
        <v>13.52</v>
      </c>
      <c r="G70" s="203">
        <v>4.2699999999999996</v>
      </c>
      <c r="H70" s="203">
        <v>0</v>
      </c>
      <c r="I70" s="203">
        <v>14.89</v>
      </c>
      <c r="J70" s="203">
        <v>0.7</v>
      </c>
      <c r="K70" s="203">
        <v>29.21</v>
      </c>
      <c r="L70" s="203">
        <v>47.37</v>
      </c>
      <c r="M70" s="203">
        <v>0</v>
      </c>
      <c r="N70" s="203">
        <v>0.91</v>
      </c>
      <c r="O70" s="203">
        <v>1.51</v>
      </c>
      <c r="P70" s="203">
        <v>2.0699999999999998</v>
      </c>
      <c r="Q70" s="203">
        <v>4.55</v>
      </c>
      <c r="R70" s="203">
        <v>7.8</v>
      </c>
      <c r="S70" s="203">
        <v>4.72</v>
      </c>
      <c r="T70" s="203">
        <v>0</v>
      </c>
      <c r="U70" s="203">
        <v>7.31</v>
      </c>
      <c r="V70" s="203">
        <v>5.27</v>
      </c>
      <c r="W70" s="203">
        <v>5.37</v>
      </c>
      <c r="X70" s="203">
        <v>19.690000000000001</v>
      </c>
      <c r="Y70" s="203">
        <v>0</v>
      </c>
      <c r="Z70" s="203">
        <v>27.32</v>
      </c>
      <c r="AA70" s="203">
        <v>7.33</v>
      </c>
      <c r="AB70" s="203">
        <v>0</v>
      </c>
      <c r="AC70" s="203">
        <v>12.03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148.19999999999999</v>
      </c>
      <c r="AP70" s="203">
        <v>0</v>
      </c>
    </row>
    <row r="71" spans="1:42">
      <c r="A71" t="s">
        <v>113</v>
      </c>
      <c r="B71" s="203">
        <v>0</v>
      </c>
      <c r="C71" s="203">
        <v>9.07</v>
      </c>
      <c r="D71" s="203">
        <v>1.73</v>
      </c>
      <c r="E71" s="203">
        <v>0</v>
      </c>
      <c r="F71" s="203">
        <v>13.52</v>
      </c>
      <c r="G71" s="203">
        <v>4.2699999999999996</v>
      </c>
      <c r="H71" s="203">
        <v>0</v>
      </c>
      <c r="I71" s="203">
        <v>14.89</v>
      </c>
      <c r="J71" s="203">
        <v>0.7</v>
      </c>
      <c r="K71" s="203">
        <v>29.21</v>
      </c>
      <c r="L71" s="203">
        <v>47.37</v>
      </c>
      <c r="M71" s="203">
        <v>0</v>
      </c>
      <c r="N71" s="203">
        <v>0.91</v>
      </c>
      <c r="O71" s="203">
        <v>1.51</v>
      </c>
      <c r="P71" s="203">
        <v>2.0699999999999998</v>
      </c>
      <c r="Q71" s="203">
        <v>4.55</v>
      </c>
      <c r="R71" s="203">
        <v>7.8</v>
      </c>
      <c r="S71" s="203">
        <v>4.72</v>
      </c>
      <c r="T71" s="203">
        <v>0</v>
      </c>
      <c r="U71" s="203">
        <v>7.31</v>
      </c>
      <c r="V71" s="203">
        <v>5.27</v>
      </c>
      <c r="W71" s="203">
        <v>5.37</v>
      </c>
      <c r="X71" s="203">
        <v>19.690000000000001</v>
      </c>
      <c r="Y71" s="203">
        <v>0</v>
      </c>
      <c r="Z71" s="203">
        <v>27.32</v>
      </c>
      <c r="AA71" s="203">
        <v>7.33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148.19999999999999</v>
      </c>
      <c r="AP71" s="203">
        <v>0</v>
      </c>
    </row>
    <row r="72" spans="1:42">
      <c r="A72" t="s">
        <v>114</v>
      </c>
      <c r="B72" s="203">
        <v>0</v>
      </c>
      <c r="C72" s="203">
        <v>9.07</v>
      </c>
      <c r="D72" s="203">
        <v>1.73</v>
      </c>
      <c r="E72" s="203">
        <v>0</v>
      </c>
      <c r="F72" s="203">
        <v>13.52</v>
      </c>
      <c r="G72" s="203">
        <v>4.2699999999999996</v>
      </c>
      <c r="H72" s="203">
        <v>0</v>
      </c>
      <c r="I72" s="203">
        <v>14.89</v>
      </c>
      <c r="J72" s="203">
        <v>0.7</v>
      </c>
      <c r="K72" s="203">
        <v>29.21</v>
      </c>
      <c r="L72" s="203">
        <v>47.37</v>
      </c>
      <c r="M72" s="203">
        <v>0</v>
      </c>
      <c r="N72" s="203">
        <v>0.91</v>
      </c>
      <c r="O72" s="203">
        <v>1.51</v>
      </c>
      <c r="P72" s="203">
        <v>2.0699999999999998</v>
      </c>
      <c r="Q72" s="203">
        <v>4.55</v>
      </c>
      <c r="R72" s="203">
        <v>7.8</v>
      </c>
      <c r="S72" s="203">
        <v>4.72</v>
      </c>
      <c r="T72" s="203">
        <v>0</v>
      </c>
      <c r="U72" s="203">
        <v>7.31</v>
      </c>
      <c r="V72" s="203">
        <v>5.27</v>
      </c>
      <c r="W72" s="203">
        <v>5.37</v>
      </c>
      <c r="X72" s="203">
        <v>19.690000000000001</v>
      </c>
      <c r="Y72" s="203">
        <v>0</v>
      </c>
      <c r="Z72" s="203">
        <v>27.32</v>
      </c>
      <c r="AA72" s="203">
        <v>7.57</v>
      </c>
      <c r="AB72" s="203">
        <v>0</v>
      </c>
      <c r="AC72" s="203">
        <v>0.93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12.91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148.19999999999999</v>
      </c>
      <c r="AP72" s="203">
        <v>0</v>
      </c>
    </row>
    <row r="73" spans="1:42">
      <c r="A73" t="s">
        <v>115</v>
      </c>
      <c r="B73" s="203">
        <v>0</v>
      </c>
      <c r="C73" s="203">
        <v>9.07</v>
      </c>
      <c r="D73" s="203">
        <v>1.73</v>
      </c>
      <c r="E73" s="203">
        <v>0</v>
      </c>
      <c r="F73" s="203">
        <v>13.52</v>
      </c>
      <c r="G73" s="203">
        <v>4.2699999999999996</v>
      </c>
      <c r="H73" s="203">
        <v>0</v>
      </c>
      <c r="I73" s="203">
        <v>14.89</v>
      </c>
      <c r="J73" s="203">
        <v>0.7</v>
      </c>
      <c r="K73" s="203">
        <v>29.21</v>
      </c>
      <c r="L73" s="203">
        <v>47.37</v>
      </c>
      <c r="M73" s="203">
        <v>0</v>
      </c>
      <c r="N73" s="203">
        <v>0.91</v>
      </c>
      <c r="O73" s="203">
        <v>1.51</v>
      </c>
      <c r="P73" s="203">
        <v>2.0699999999999998</v>
      </c>
      <c r="Q73" s="203">
        <v>4.55</v>
      </c>
      <c r="R73" s="203">
        <v>7.8</v>
      </c>
      <c r="S73" s="203">
        <v>4.72</v>
      </c>
      <c r="T73" s="203">
        <v>0</v>
      </c>
      <c r="U73" s="203">
        <v>7.31</v>
      </c>
      <c r="V73" s="203">
        <v>5.27</v>
      </c>
      <c r="W73" s="203">
        <v>5.37</v>
      </c>
      <c r="X73" s="203">
        <v>19.690000000000001</v>
      </c>
      <c r="Y73" s="203">
        <v>0</v>
      </c>
      <c r="Z73" s="203">
        <v>27.32</v>
      </c>
      <c r="AA73" s="203">
        <v>7.57</v>
      </c>
      <c r="AB73" s="203">
        <v>0</v>
      </c>
      <c r="AC73" s="203">
        <v>0.93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13.85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148.19999999999999</v>
      </c>
      <c r="AP73" s="203">
        <v>0</v>
      </c>
    </row>
    <row r="74" spans="1:42">
      <c r="A74" t="s">
        <v>116</v>
      </c>
      <c r="B74" s="203">
        <v>0</v>
      </c>
      <c r="C74" s="203">
        <v>9.07</v>
      </c>
      <c r="D74" s="203">
        <v>1.73</v>
      </c>
      <c r="E74" s="203">
        <v>0</v>
      </c>
      <c r="F74" s="203">
        <v>13.52</v>
      </c>
      <c r="G74" s="203">
        <v>4.2699999999999996</v>
      </c>
      <c r="H74" s="203">
        <v>0</v>
      </c>
      <c r="I74" s="203">
        <v>14.89</v>
      </c>
      <c r="J74" s="203">
        <v>0.7</v>
      </c>
      <c r="K74" s="203">
        <v>29.21</v>
      </c>
      <c r="L74" s="203">
        <v>47.37</v>
      </c>
      <c r="M74" s="203">
        <v>0</v>
      </c>
      <c r="N74" s="203">
        <v>0.91</v>
      </c>
      <c r="O74" s="203">
        <v>1.51</v>
      </c>
      <c r="P74" s="203">
        <v>2.0699999999999998</v>
      </c>
      <c r="Q74" s="203">
        <v>4.55</v>
      </c>
      <c r="R74" s="203">
        <v>7.8</v>
      </c>
      <c r="S74" s="203">
        <v>4.72</v>
      </c>
      <c r="T74" s="203">
        <v>0</v>
      </c>
      <c r="U74" s="203">
        <v>7.31</v>
      </c>
      <c r="V74" s="203">
        <v>5.27</v>
      </c>
      <c r="W74" s="203">
        <v>5.37</v>
      </c>
      <c r="X74" s="203">
        <v>19.690000000000001</v>
      </c>
      <c r="Y74" s="203">
        <v>0</v>
      </c>
      <c r="Z74" s="203">
        <v>27.32</v>
      </c>
      <c r="AA74" s="203">
        <v>7.57</v>
      </c>
      <c r="AB74" s="203">
        <v>0</v>
      </c>
      <c r="AC74" s="203">
        <v>12.03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148.19999999999999</v>
      </c>
      <c r="AP74" s="203">
        <v>0</v>
      </c>
    </row>
    <row r="75" spans="1:42">
      <c r="A75" t="s">
        <v>117</v>
      </c>
      <c r="B75" s="203">
        <v>0</v>
      </c>
      <c r="C75" s="203">
        <v>9.07</v>
      </c>
      <c r="D75" s="203">
        <v>1.73</v>
      </c>
      <c r="E75" s="203">
        <v>0</v>
      </c>
      <c r="F75" s="203">
        <v>13.52</v>
      </c>
      <c r="G75" s="203">
        <v>4.2699999999999996</v>
      </c>
      <c r="H75" s="203">
        <v>0</v>
      </c>
      <c r="I75" s="203">
        <v>14.89</v>
      </c>
      <c r="J75" s="203">
        <v>0.7</v>
      </c>
      <c r="K75" s="203">
        <v>28.99</v>
      </c>
      <c r="L75" s="203">
        <v>47.37</v>
      </c>
      <c r="M75" s="203">
        <v>0</v>
      </c>
      <c r="N75" s="203">
        <v>0.91</v>
      </c>
      <c r="O75" s="203">
        <v>1.51</v>
      </c>
      <c r="P75" s="203">
        <v>2.0699999999999998</v>
      </c>
      <c r="Q75" s="203">
        <v>4.55</v>
      </c>
      <c r="R75" s="203">
        <v>7.8</v>
      </c>
      <c r="S75" s="203">
        <v>4.72</v>
      </c>
      <c r="T75" s="203">
        <v>0</v>
      </c>
      <c r="U75" s="203">
        <v>7.31</v>
      </c>
      <c r="V75" s="203">
        <v>5.27</v>
      </c>
      <c r="W75" s="203">
        <v>5.37</v>
      </c>
      <c r="X75" s="203">
        <v>19.8</v>
      </c>
      <c r="Y75" s="203">
        <v>0</v>
      </c>
      <c r="Z75" s="203">
        <v>14.91</v>
      </c>
      <c r="AA75" s="203">
        <v>7.57</v>
      </c>
      <c r="AB75" s="203">
        <v>0</v>
      </c>
      <c r="AC75" s="203">
        <v>12.03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9.07</v>
      </c>
      <c r="D76" s="203">
        <v>1.73</v>
      </c>
      <c r="E76" s="203">
        <v>0</v>
      </c>
      <c r="F76" s="203">
        <v>13.52</v>
      </c>
      <c r="G76" s="203">
        <v>4.2699999999999996</v>
      </c>
      <c r="H76" s="203">
        <v>0</v>
      </c>
      <c r="I76" s="203">
        <v>14.89</v>
      </c>
      <c r="J76" s="203">
        <v>0.7</v>
      </c>
      <c r="K76" s="203">
        <v>1.55</v>
      </c>
      <c r="L76" s="203">
        <v>1.96</v>
      </c>
      <c r="M76" s="203">
        <v>0</v>
      </c>
      <c r="N76" s="203">
        <v>0.91</v>
      </c>
      <c r="O76" s="203">
        <v>1.51</v>
      </c>
      <c r="P76" s="203">
        <v>2.0699999999999998</v>
      </c>
      <c r="Q76" s="203">
        <v>0.17</v>
      </c>
      <c r="R76" s="203">
        <v>0.32</v>
      </c>
      <c r="S76" s="203">
        <v>0.2</v>
      </c>
      <c r="T76" s="203">
        <v>0</v>
      </c>
      <c r="U76" s="203">
        <v>7.31</v>
      </c>
      <c r="V76" s="203">
        <v>1.61</v>
      </c>
      <c r="W76" s="203">
        <v>3.01</v>
      </c>
      <c r="X76" s="203">
        <v>8.91</v>
      </c>
      <c r="Y76" s="203">
        <v>0</v>
      </c>
      <c r="Z76" s="203">
        <v>-4.3899999999999997</v>
      </c>
      <c r="AA76" s="203">
        <v>0.52</v>
      </c>
      <c r="AB76" s="203">
        <v>0</v>
      </c>
      <c r="AC76" s="203">
        <v>12.03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1.25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9.07</v>
      </c>
      <c r="D77" s="203">
        <v>1.73</v>
      </c>
      <c r="E77" s="203">
        <v>0</v>
      </c>
      <c r="F77" s="203">
        <v>13.52</v>
      </c>
      <c r="G77" s="203">
        <v>4.2699999999999996</v>
      </c>
      <c r="H77" s="203">
        <v>0</v>
      </c>
      <c r="I77" s="203">
        <v>14.89</v>
      </c>
      <c r="J77" s="203">
        <v>0.7</v>
      </c>
      <c r="K77" s="203">
        <v>1.55</v>
      </c>
      <c r="L77" s="203">
        <v>1.96</v>
      </c>
      <c r="M77" s="203">
        <v>0</v>
      </c>
      <c r="N77" s="203">
        <v>0.91</v>
      </c>
      <c r="O77" s="203">
        <v>1.51</v>
      </c>
      <c r="P77" s="203">
        <v>2.0699999999999998</v>
      </c>
      <c r="Q77" s="203">
        <v>0.17</v>
      </c>
      <c r="R77" s="203">
        <v>0.32</v>
      </c>
      <c r="S77" s="203">
        <v>0.2</v>
      </c>
      <c r="T77" s="203">
        <v>0</v>
      </c>
      <c r="U77" s="203">
        <v>7.31</v>
      </c>
      <c r="V77" s="203">
        <v>1.61</v>
      </c>
      <c r="W77" s="203">
        <v>3.01</v>
      </c>
      <c r="X77" s="203">
        <v>8.91</v>
      </c>
      <c r="Y77" s="203">
        <v>0</v>
      </c>
      <c r="Z77" s="203">
        <v>-4.3899999999999997</v>
      </c>
      <c r="AA77" s="203">
        <v>0.52</v>
      </c>
      <c r="AB77" s="203">
        <v>0</v>
      </c>
      <c r="AC77" s="203">
        <v>12.03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1.25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9.07</v>
      </c>
      <c r="D78" s="203">
        <v>1.73</v>
      </c>
      <c r="E78" s="203">
        <v>0</v>
      </c>
      <c r="F78" s="203">
        <v>13.52</v>
      </c>
      <c r="G78" s="203">
        <v>4.2699999999999996</v>
      </c>
      <c r="H78" s="203">
        <v>0</v>
      </c>
      <c r="I78" s="203">
        <v>14.89</v>
      </c>
      <c r="J78" s="203">
        <v>0.7</v>
      </c>
      <c r="K78" s="203">
        <v>1.55</v>
      </c>
      <c r="L78" s="203">
        <v>1.96</v>
      </c>
      <c r="M78" s="203">
        <v>0</v>
      </c>
      <c r="N78" s="203">
        <v>0.91</v>
      </c>
      <c r="O78" s="203">
        <v>1.51</v>
      </c>
      <c r="P78" s="203">
        <v>2.0699999999999998</v>
      </c>
      <c r="Q78" s="203">
        <v>0.17</v>
      </c>
      <c r="R78" s="203">
        <v>0.32</v>
      </c>
      <c r="S78" s="203">
        <v>0.2</v>
      </c>
      <c r="T78" s="203">
        <v>0</v>
      </c>
      <c r="U78" s="203">
        <v>7.31</v>
      </c>
      <c r="V78" s="203">
        <v>1.75</v>
      </c>
      <c r="W78" s="203">
        <v>4.6100000000000003</v>
      </c>
      <c r="X78" s="203">
        <v>26.46</v>
      </c>
      <c r="Y78" s="203">
        <v>0</v>
      </c>
      <c r="Z78" s="203">
        <v>-4.3899999999999997</v>
      </c>
      <c r="AA78" s="203">
        <v>0.52</v>
      </c>
      <c r="AB78" s="203">
        <v>0</v>
      </c>
      <c r="AC78" s="203">
        <v>12.03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1.25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9.07</v>
      </c>
      <c r="D79" s="203">
        <v>1.73</v>
      </c>
      <c r="E79" s="203">
        <v>0</v>
      </c>
      <c r="F79" s="203">
        <v>13.52</v>
      </c>
      <c r="G79" s="203">
        <v>4.2699999999999996</v>
      </c>
      <c r="H79" s="203">
        <v>0</v>
      </c>
      <c r="I79" s="203">
        <v>14.89</v>
      </c>
      <c r="J79" s="203">
        <v>0.7</v>
      </c>
      <c r="K79" s="203">
        <v>1.55</v>
      </c>
      <c r="L79" s="203">
        <v>1.96</v>
      </c>
      <c r="M79" s="203">
        <v>0</v>
      </c>
      <c r="N79" s="203">
        <v>0.91</v>
      </c>
      <c r="O79" s="203">
        <v>1.51</v>
      </c>
      <c r="P79" s="203">
        <v>2.0699999999999998</v>
      </c>
      <c r="Q79" s="203">
        <v>1.31</v>
      </c>
      <c r="R79" s="203">
        <v>0.32</v>
      </c>
      <c r="S79" s="203">
        <v>0.2</v>
      </c>
      <c r="T79" s="203">
        <v>0</v>
      </c>
      <c r="U79" s="203">
        <v>7.31</v>
      </c>
      <c r="V79" s="203">
        <v>1.75</v>
      </c>
      <c r="W79" s="203">
        <v>3.12</v>
      </c>
      <c r="X79" s="203">
        <v>25.35</v>
      </c>
      <c r="Y79" s="203">
        <v>0</v>
      </c>
      <c r="Z79" s="203">
        <v>-4.3899999999999997</v>
      </c>
      <c r="AA79" s="203">
        <v>0.52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27.14</v>
      </c>
      <c r="AJ79" s="203">
        <v>0</v>
      </c>
      <c r="AK79" s="203">
        <v>1.25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9.07</v>
      </c>
      <c r="D80" s="203">
        <v>1.73</v>
      </c>
      <c r="E80" s="203">
        <v>0</v>
      </c>
      <c r="F80" s="203">
        <v>13.52</v>
      </c>
      <c r="G80" s="203">
        <v>4.2699999999999996</v>
      </c>
      <c r="H80" s="203">
        <v>0</v>
      </c>
      <c r="I80" s="203">
        <v>14.89</v>
      </c>
      <c r="J80" s="203">
        <v>0.7</v>
      </c>
      <c r="K80" s="203">
        <v>1.55</v>
      </c>
      <c r="L80" s="203">
        <v>1.96</v>
      </c>
      <c r="M80" s="203">
        <v>0</v>
      </c>
      <c r="N80" s="203">
        <v>0.91</v>
      </c>
      <c r="O80" s="203">
        <v>1.51</v>
      </c>
      <c r="P80" s="203">
        <v>2.0699999999999998</v>
      </c>
      <c r="Q80" s="203">
        <v>1.31</v>
      </c>
      <c r="R80" s="203">
        <v>0.32</v>
      </c>
      <c r="S80" s="203">
        <v>0.2</v>
      </c>
      <c r="T80" s="203">
        <v>0</v>
      </c>
      <c r="U80" s="203">
        <v>7.31</v>
      </c>
      <c r="V80" s="203">
        <v>1.75</v>
      </c>
      <c r="W80" s="203">
        <v>3.12</v>
      </c>
      <c r="X80" s="203">
        <v>25.35</v>
      </c>
      <c r="Y80" s="203">
        <v>0</v>
      </c>
      <c r="Z80" s="203">
        <v>-4.3899999999999997</v>
      </c>
      <c r="AA80" s="203">
        <v>0.52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9.07</v>
      </c>
      <c r="D81" s="203">
        <v>1.73</v>
      </c>
      <c r="E81" s="203">
        <v>0</v>
      </c>
      <c r="F81" s="203">
        <v>13.52</v>
      </c>
      <c r="G81" s="203">
        <v>4.2699999999999996</v>
      </c>
      <c r="H81" s="203">
        <v>0</v>
      </c>
      <c r="I81" s="203">
        <v>14.89</v>
      </c>
      <c r="J81" s="203">
        <v>0.7</v>
      </c>
      <c r="K81" s="203">
        <v>1.55</v>
      </c>
      <c r="L81" s="203">
        <v>1.96</v>
      </c>
      <c r="M81" s="203">
        <v>0</v>
      </c>
      <c r="N81" s="203">
        <v>0.91</v>
      </c>
      <c r="O81" s="203">
        <v>1.51</v>
      </c>
      <c r="P81" s="203">
        <v>2.0699999999999998</v>
      </c>
      <c r="Q81" s="203">
        <v>1.31</v>
      </c>
      <c r="R81" s="203">
        <v>0.32</v>
      </c>
      <c r="S81" s="203">
        <v>0.2</v>
      </c>
      <c r="T81" s="203">
        <v>0</v>
      </c>
      <c r="U81" s="203">
        <v>7.31</v>
      </c>
      <c r="V81" s="203">
        <v>1.75</v>
      </c>
      <c r="W81" s="203">
        <v>3.12</v>
      </c>
      <c r="X81" s="203">
        <v>25.35</v>
      </c>
      <c r="Y81" s="203">
        <v>0</v>
      </c>
      <c r="Z81" s="203">
        <v>-4.3899999999999997</v>
      </c>
      <c r="AA81" s="203">
        <v>0.52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1.25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9.07</v>
      </c>
      <c r="D82" s="203">
        <v>1.73</v>
      </c>
      <c r="E82" s="203">
        <v>0</v>
      </c>
      <c r="F82" s="203">
        <v>13.52</v>
      </c>
      <c r="G82" s="203">
        <v>4.2699999999999996</v>
      </c>
      <c r="H82" s="203">
        <v>0</v>
      </c>
      <c r="I82" s="203">
        <v>14.89</v>
      </c>
      <c r="J82" s="203">
        <v>0.7</v>
      </c>
      <c r="K82" s="203">
        <v>1.55</v>
      </c>
      <c r="L82" s="203">
        <v>1.96</v>
      </c>
      <c r="M82" s="203">
        <v>0</v>
      </c>
      <c r="N82" s="203">
        <v>0.91</v>
      </c>
      <c r="O82" s="203">
        <v>1.51</v>
      </c>
      <c r="P82" s="203">
        <v>2.0699999999999998</v>
      </c>
      <c r="Q82" s="203">
        <v>1.31</v>
      </c>
      <c r="R82" s="203">
        <v>0.32</v>
      </c>
      <c r="S82" s="203">
        <v>0.2</v>
      </c>
      <c r="T82" s="203">
        <v>0</v>
      </c>
      <c r="U82" s="203">
        <v>7.31</v>
      </c>
      <c r="V82" s="203">
        <v>1.75</v>
      </c>
      <c r="W82" s="203">
        <v>3.12</v>
      </c>
      <c r="X82" s="203">
        <v>25.35</v>
      </c>
      <c r="Y82" s="203">
        <v>0</v>
      </c>
      <c r="Z82" s="203">
        <v>-4.3899999999999997</v>
      </c>
      <c r="AA82" s="203">
        <v>0.52</v>
      </c>
      <c r="AB82" s="203">
        <v>0</v>
      </c>
      <c r="AC82" s="203">
        <v>12.1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1.25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9.07</v>
      </c>
      <c r="D83" s="203">
        <v>1.73</v>
      </c>
      <c r="E83" s="203">
        <v>0</v>
      </c>
      <c r="F83" s="203">
        <v>13.52</v>
      </c>
      <c r="G83" s="203">
        <v>4.2699999999999996</v>
      </c>
      <c r="H83" s="203">
        <v>0</v>
      </c>
      <c r="I83" s="203">
        <v>14.89</v>
      </c>
      <c r="J83" s="203">
        <v>0.7</v>
      </c>
      <c r="K83" s="203">
        <v>1.55</v>
      </c>
      <c r="L83" s="203">
        <v>1.96</v>
      </c>
      <c r="M83" s="203">
        <v>0</v>
      </c>
      <c r="N83" s="203">
        <v>0.91</v>
      </c>
      <c r="O83" s="203">
        <v>1.51</v>
      </c>
      <c r="P83" s="203">
        <v>2.0699999999999998</v>
      </c>
      <c r="Q83" s="203">
        <v>1.31</v>
      </c>
      <c r="R83" s="203">
        <v>0.32</v>
      </c>
      <c r="S83" s="203">
        <v>0.2</v>
      </c>
      <c r="T83" s="203">
        <v>0</v>
      </c>
      <c r="U83" s="203">
        <v>7.31</v>
      </c>
      <c r="V83" s="203">
        <v>1.75</v>
      </c>
      <c r="W83" s="203">
        <v>3.12</v>
      </c>
      <c r="X83" s="203">
        <v>25.35</v>
      </c>
      <c r="Y83" s="203">
        <v>0</v>
      </c>
      <c r="Z83" s="203">
        <v>-4.3899999999999997</v>
      </c>
      <c r="AA83" s="203">
        <v>0.52</v>
      </c>
      <c r="AB83" s="203">
        <v>0</v>
      </c>
      <c r="AC83" s="203">
        <v>1.45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11.63</v>
      </c>
      <c r="AJ83" s="203">
        <v>0</v>
      </c>
      <c r="AK83" s="203">
        <v>0.46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9.07</v>
      </c>
      <c r="D84" s="203">
        <v>1.73</v>
      </c>
      <c r="E84" s="203">
        <v>0</v>
      </c>
      <c r="F84" s="203">
        <v>13.52</v>
      </c>
      <c r="G84" s="203">
        <v>4.2699999999999996</v>
      </c>
      <c r="H84" s="203">
        <v>0</v>
      </c>
      <c r="I84" s="203">
        <v>14.89</v>
      </c>
      <c r="J84" s="203">
        <v>0.7</v>
      </c>
      <c r="K84" s="203">
        <v>1.55</v>
      </c>
      <c r="L84" s="203">
        <v>1.96</v>
      </c>
      <c r="M84" s="203">
        <v>0</v>
      </c>
      <c r="N84" s="203">
        <v>0.91</v>
      </c>
      <c r="O84" s="203">
        <v>1.51</v>
      </c>
      <c r="P84" s="203">
        <v>2.0699999999999998</v>
      </c>
      <c r="Q84" s="203">
        <v>1.31</v>
      </c>
      <c r="R84" s="203">
        <v>0.32</v>
      </c>
      <c r="S84" s="203">
        <v>0.2</v>
      </c>
      <c r="T84" s="203">
        <v>0</v>
      </c>
      <c r="U84" s="203">
        <v>7.31</v>
      </c>
      <c r="V84" s="203">
        <v>1.75</v>
      </c>
      <c r="W84" s="203">
        <v>3.12</v>
      </c>
      <c r="X84" s="203">
        <v>25.35</v>
      </c>
      <c r="Y84" s="203">
        <v>0</v>
      </c>
      <c r="Z84" s="203">
        <v>-4.3899999999999997</v>
      </c>
      <c r="AA84" s="203">
        <v>0.52</v>
      </c>
      <c r="AB84" s="203">
        <v>0</v>
      </c>
      <c r="AC84" s="203">
        <v>1.45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11.63</v>
      </c>
      <c r="AJ84" s="203">
        <v>0</v>
      </c>
      <c r="AK84" s="203">
        <v>0.46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9.07</v>
      </c>
      <c r="D85" s="203">
        <v>1.73</v>
      </c>
      <c r="E85" s="203">
        <v>0</v>
      </c>
      <c r="F85" s="203">
        <v>13.52</v>
      </c>
      <c r="G85" s="203">
        <v>4.2699999999999996</v>
      </c>
      <c r="H85" s="203">
        <v>0</v>
      </c>
      <c r="I85" s="203">
        <v>14.89</v>
      </c>
      <c r="J85" s="203">
        <v>0.7</v>
      </c>
      <c r="K85" s="203">
        <v>1.55</v>
      </c>
      <c r="L85" s="203">
        <v>1.96</v>
      </c>
      <c r="M85" s="203">
        <v>0</v>
      </c>
      <c r="N85" s="203">
        <v>0.91</v>
      </c>
      <c r="O85" s="203">
        <v>1.51</v>
      </c>
      <c r="P85" s="203">
        <v>2.0699999999999998</v>
      </c>
      <c r="Q85" s="203">
        <v>2.85</v>
      </c>
      <c r="R85" s="203">
        <v>0.32</v>
      </c>
      <c r="S85" s="203">
        <v>0.2</v>
      </c>
      <c r="T85" s="203">
        <v>0</v>
      </c>
      <c r="U85" s="203">
        <v>7.31</v>
      </c>
      <c r="V85" s="203">
        <v>1.75</v>
      </c>
      <c r="W85" s="203">
        <v>3.12</v>
      </c>
      <c r="X85" s="203">
        <v>25.35</v>
      </c>
      <c r="Y85" s="203">
        <v>0</v>
      </c>
      <c r="Z85" s="203">
        <v>-4.3899999999999997</v>
      </c>
      <c r="AA85" s="203">
        <v>0.52</v>
      </c>
      <c r="AB85" s="203">
        <v>0</v>
      </c>
      <c r="AC85" s="203">
        <v>1.45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12.63</v>
      </c>
      <c r="AJ85" s="203">
        <v>0</v>
      </c>
      <c r="AK85" s="203">
        <v>0.46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9.07</v>
      </c>
      <c r="D86" s="203">
        <v>1.73</v>
      </c>
      <c r="E86" s="203">
        <v>0</v>
      </c>
      <c r="F86" s="203">
        <v>13.52</v>
      </c>
      <c r="G86" s="203">
        <v>4.2699999999999996</v>
      </c>
      <c r="H86" s="203">
        <v>0</v>
      </c>
      <c r="I86" s="203">
        <v>14.89</v>
      </c>
      <c r="J86" s="203">
        <v>0.7</v>
      </c>
      <c r="K86" s="203">
        <v>1.55</v>
      </c>
      <c r="L86" s="203">
        <v>1.96</v>
      </c>
      <c r="M86" s="203">
        <v>0</v>
      </c>
      <c r="N86" s="203">
        <v>0.91</v>
      </c>
      <c r="O86" s="203">
        <v>1.51</v>
      </c>
      <c r="P86" s="203">
        <v>2.0699999999999998</v>
      </c>
      <c r="Q86" s="203">
        <v>2.85</v>
      </c>
      <c r="R86" s="203">
        <v>0.32</v>
      </c>
      <c r="S86" s="203">
        <v>0.2</v>
      </c>
      <c r="T86" s="203">
        <v>0</v>
      </c>
      <c r="U86" s="203">
        <v>7.31</v>
      </c>
      <c r="V86" s="203">
        <v>1.75</v>
      </c>
      <c r="W86" s="203">
        <v>3.12</v>
      </c>
      <c r="X86" s="203">
        <v>25.35</v>
      </c>
      <c r="Y86" s="203">
        <v>0</v>
      </c>
      <c r="Z86" s="203">
        <v>-4.3899999999999997</v>
      </c>
      <c r="AA86" s="203">
        <v>0.52</v>
      </c>
      <c r="AB86" s="203">
        <v>0</v>
      </c>
      <c r="AC86" s="203">
        <v>12.1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9.07</v>
      </c>
      <c r="D87" s="203">
        <v>1.73</v>
      </c>
      <c r="E87" s="203">
        <v>0</v>
      </c>
      <c r="F87" s="203">
        <v>13.52</v>
      </c>
      <c r="G87" s="203">
        <v>4.2699999999999996</v>
      </c>
      <c r="H87" s="203">
        <v>0</v>
      </c>
      <c r="I87" s="203">
        <v>14.89</v>
      </c>
      <c r="J87" s="203">
        <v>0.7</v>
      </c>
      <c r="K87" s="203">
        <v>1.55</v>
      </c>
      <c r="L87" s="203">
        <v>1.96</v>
      </c>
      <c r="M87" s="203">
        <v>0</v>
      </c>
      <c r="N87" s="203">
        <v>0.91</v>
      </c>
      <c r="O87" s="203">
        <v>1.51</v>
      </c>
      <c r="P87" s="203">
        <v>2.0699999999999998</v>
      </c>
      <c r="Q87" s="203">
        <v>2.85</v>
      </c>
      <c r="R87" s="203">
        <v>0.32</v>
      </c>
      <c r="S87" s="203">
        <v>0.2</v>
      </c>
      <c r="T87" s="203">
        <v>0</v>
      </c>
      <c r="U87" s="203">
        <v>7.31</v>
      </c>
      <c r="V87" s="203">
        <v>1.75</v>
      </c>
      <c r="W87" s="203">
        <v>3.12</v>
      </c>
      <c r="X87" s="203">
        <v>25.35</v>
      </c>
      <c r="Y87" s="203">
        <v>0</v>
      </c>
      <c r="Z87" s="203">
        <v>-4.3899999999999997</v>
      </c>
      <c r="AA87" s="203">
        <v>7.51</v>
      </c>
      <c r="AB87" s="203">
        <v>0</v>
      </c>
      <c r="AC87" s="203">
        <v>12.1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9.07</v>
      </c>
      <c r="D88" s="203">
        <v>1.73</v>
      </c>
      <c r="E88" s="203">
        <v>0</v>
      </c>
      <c r="F88" s="203">
        <v>13.52</v>
      </c>
      <c r="G88" s="203">
        <v>4.2699999999999996</v>
      </c>
      <c r="H88" s="203">
        <v>0</v>
      </c>
      <c r="I88" s="203">
        <v>14.89</v>
      </c>
      <c r="J88" s="203">
        <v>0.7</v>
      </c>
      <c r="K88" s="203">
        <v>1.55</v>
      </c>
      <c r="L88" s="203">
        <v>1.96</v>
      </c>
      <c r="M88" s="203">
        <v>0</v>
      </c>
      <c r="N88" s="203">
        <v>0.91</v>
      </c>
      <c r="O88" s="203">
        <v>1.51</v>
      </c>
      <c r="P88" s="203">
        <v>2.0699999999999998</v>
      </c>
      <c r="Q88" s="203">
        <v>2.85</v>
      </c>
      <c r="R88" s="203">
        <v>0.32</v>
      </c>
      <c r="S88" s="203">
        <v>0.2</v>
      </c>
      <c r="T88" s="203">
        <v>0</v>
      </c>
      <c r="U88" s="203">
        <v>7.31</v>
      </c>
      <c r="V88" s="203">
        <v>1.75</v>
      </c>
      <c r="W88" s="203">
        <v>3.12</v>
      </c>
      <c r="X88" s="203">
        <v>25.35</v>
      </c>
      <c r="Y88" s="203">
        <v>0</v>
      </c>
      <c r="Z88" s="203">
        <v>-4.3899999999999997</v>
      </c>
      <c r="AA88" s="203">
        <v>7.51</v>
      </c>
      <c r="AB88" s="203">
        <v>0</v>
      </c>
      <c r="AC88" s="203">
        <v>12.1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9.07</v>
      </c>
      <c r="D89" s="203">
        <v>1.73</v>
      </c>
      <c r="E89" s="203">
        <v>0</v>
      </c>
      <c r="F89" s="203">
        <v>13.52</v>
      </c>
      <c r="G89" s="203">
        <v>4.2699999999999996</v>
      </c>
      <c r="H89" s="203">
        <v>0</v>
      </c>
      <c r="I89" s="203">
        <v>14.89</v>
      </c>
      <c r="J89" s="203">
        <v>0.7</v>
      </c>
      <c r="K89" s="203">
        <v>1.55</v>
      </c>
      <c r="L89" s="203">
        <v>1.96</v>
      </c>
      <c r="M89" s="203">
        <v>0</v>
      </c>
      <c r="N89" s="203">
        <v>0.91</v>
      </c>
      <c r="O89" s="203">
        <v>1.51</v>
      </c>
      <c r="P89" s="203">
        <v>2.0699999999999998</v>
      </c>
      <c r="Q89" s="203">
        <v>2.85</v>
      </c>
      <c r="R89" s="203">
        <v>0.32</v>
      </c>
      <c r="S89" s="203">
        <v>0.2</v>
      </c>
      <c r="T89" s="203">
        <v>0</v>
      </c>
      <c r="U89" s="203">
        <v>7.31</v>
      </c>
      <c r="V89" s="203">
        <v>1.75</v>
      </c>
      <c r="W89" s="203">
        <v>3.12</v>
      </c>
      <c r="X89" s="203">
        <v>25.35</v>
      </c>
      <c r="Y89" s="203">
        <v>0</v>
      </c>
      <c r="Z89" s="203">
        <v>-4.3899999999999997</v>
      </c>
      <c r="AA89" s="203">
        <v>0.52</v>
      </c>
      <c r="AB89" s="203">
        <v>0</v>
      </c>
      <c r="AC89" s="203">
        <v>12.1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9.07</v>
      </c>
      <c r="D90" s="203">
        <v>1.73</v>
      </c>
      <c r="E90" s="203">
        <v>0</v>
      </c>
      <c r="F90" s="203">
        <v>13.52</v>
      </c>
      <c r="G90" s="203">
        <v>4.2699999999999996</v>
      </c>
      <c r="H90" s="203">
        <v>0</v>
      </c>
      <c r="I90" s="203">
        <v>14.89</v>
      </c>
      <c r="J90" s="203">
        <v>0.7</v>
      </c>
      <c r="K90" s="203">
        <v>1.55</v>
      </c>
      <c r="L90" s="203">
        <v>1.96</v>
      </c>
      <c r="M90" s="203">
        <v>0</v>
      </c>
      <c r="N90" s="203">
        <v>0.91</v>
      </c>
      <c r="O90" s="203">
        <v>1.51</v>
      </c>
      <c r="P90" s="203">
        <v>2.0699999999999998</v>
      </c>
      <c r="Q90" s="203">
        <v>2.85</v>
      </c>
      <c r="R90" s="203">
        <v>0.32</v>
      </c>
      <c r="S90" s="203">
        <v>0.2</v>
      </c>
      <c r="T90" s="203">
        <v>0</v>
      </c>
      <c r="U90" s="203">
        <v>7.31</v>
      </c>
      <c r="V90" s="203">
        <v>1.75</v>
      </c>
      <c r="W90" s="203">
        <v>3.12</v>
      </c>
      <c r="X90" s="203">
        <v>25.35</v>
      </c>
      <c r="Y90" s="203">
        <v>0</v>
      </c>
      <c r="Z90" s="203">
        <v>-4.3899999999999997</v>
      </c>
      <c r="AA90" s="203">
        <v>0.52</v>
      </c>
      <c r="AB90" s="203">
        <v>0</v>
      </c>
      <c r="AC90" s="203">
        <v>12.1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27.14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9.07</v>
      </c>
      <c r="D91" s="203">
        <v>1.73</v>
      </c>
      <c r="E91" s="203">
        <v>0</v>
      </c>
      <c r="F91" s="203">
        <v>13.52</v>
      </c>
      <c r="G91" s="203">
        <v>4.2699999999999996</v>
      </c>
      <c r="H91" s="203">
        <v>0</v>
      </c>
      <c r="I91" s="203">
        <v>14.89</v>
      </c>
      <c r="J91" s="203">
        <v>0.7</v>
      </c>
      <c r="K91" s="203">
        <v>1.55</v>
      </c>
      <c r="L91" s="203">
        <v>1.96</v>
      </c>
      <c r="M91" s="203">
        <v>0</v>
      </c>
      <c r="N91" s="203">
        <v>0.91</v>
      </c>
      <c r="O91" s="203">
        <v>1.51</v>
      </c>
      <c r="P91" s="203">
        <v>2.0699999999999998</v>
      </c>
      <c r="Q91" s="203">
        <v>2.85</v>
      </c>
      <c r="R91" s="203">
        <v>0.32</v>
      </c>
      <c r="S91" s="203">
        <v>0.2</v>
      </c>
      <c r="T91" s="203">
        <v>0</v>
      </c>
      <c r="U91" s="203">
        <v>7.31</v>
      </c>
      <c r="V91" s="203">
        <v>1.75</v>
      </c>
      <c r="W91" s="203">
        <v>3.12</v>
      </c>
      <c r="X91" s="203">
        <v>25.35</v>
      </c>
      <c r="Y91" s="203">
        <v>0</v>
      </c>
      <c r="Z91" s="203">
        <v>-4.3899999999999997</v>
      </c>
      <c r="AA91" s="203">
        <v>0.52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26.97</v>
      </c>
      <c r="AJ91" s="203">
        <v>0</v>
      </c>
      <c r="AK91" s="203">
        <v>0.46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9.07</v>
      </c>
      <c r="D92" s="203">
        <v>1.73</v>
      </c>
      <c r="E92" s="203">
        <v>0</v>
      </c>
      <c r="F92" s="203">
        <v>13.52</v>
      </c>
      <c r="G92" s="203">
        <v>4.2699999999999996</v>
      </c>
      <c r="H92" s="203">
        <v>0</v>
      </c>
      <c r="I92" s="203">
        <v>14.89</v>
      </c>
      <c r="J92" s="203">
        <v>0.7</v>
      </c>
      <c r="K92" s="203">
        <v>1.55</v>
      </c>
      <c r="L92" s="203">
        <v>1.96</v>
      </c>
      <c r="M92" s="203">
        <v>0</v>
      </c>
      <c r="N92" s="203">
        <v>0.91</v>
      </c>
      <c r="O92" s="203">
        <v>1.51</v>
      </c>
      <c r="P92" s="203">
        <v>2.0699999999999998</v>
      </c>
      <c r="Q92" s="203">
        <v>2.85</v>
      </c>
      <c r="R92" s="203">
        <v>0.32</v>
      </c>
      <c r="S92" s="203">
        <v>0.2</v>
      </c>
      <c r="T92" s="203">
        <v>0</v>
      </c>
      <c r="U92" s="203">
        <v>7.31</v>
      </c>
      <c r="V92" s="203">
        <v>1.75</v>
      </c>
      <c r="W92" s="203">
        <v>3.12</v>
      </c>
      <c r="X92" s="203">
        <v>25.35</v>
      </c>
      <c r="Y92" s="203">
        <v>0</v>
      </c>
      <c r="Z92" s="203">
        <v>-4.3899999999999997</v>
      </c>
      <c r="AA92" s="203">
        <v>0.52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26.96</v>
      </c>
      <c r="AJ92" s="203">
        <v>0</v>
      </c>
      <c r="AK92" s="203">
        <v>0.46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9.07</v>
      </c>
      <c r="D93" s="203">
        <v>1.73</v>
      </c>
      <c r="E93" s="203">
        <v>0</v>
      </c>
      <c r="F93" s="203">
        <v>13.52</v>
      </c>
      <c r="G93" s="203">
        <v>4.2699999999999996</v>
      </c>
      <c r="H93" s="203">
        <v>0</v>
      </c>
      <c r="I93" s="203">
        <v>14.89</v>
      </c>
      <c r="J93" s="203">
        <v>0.7</v>
      </c>
      <c r="K93" s="203">
        <v>1.55</v>
      </c>
      <c r="L93" s="203">
        <v>1.96</v>
      </c>
      <c r="M93" s="203">
        <v>0</v>
      </c>
      <c r="N93" s="203">
        <v>0.91</v>
      </c>
      <c r="O93" s="203">
        <v>1.51</v>
      </c>
      <c r="P93" s="203">
        <v>2.0699999999999998</v>
      </c>
      <c r="Q93" s="203">
        <v>2.85</v>
      </c>
      <c r="R93" s="203">
        <v>0.32</v>
      </c>
      <c r="S93" s="203">
        <v>0.2</v>
      </c>
      <c r="T93" s="203">
        <v>0</v>
      </c>
      <c r="U93" s="203">
        <v>7.31</v>
      </c>
      <c r="V93" s="203">
        <v>1.75</v>
      </c>
      <c r="W93" s="203">
        <v>3.12</v>
      </c>
      <c r="X93" s="203">
        <v>25.35</v>
      </c>
      <c r="Y93" s="203">
        <v>0</v>
      </c>
      <c r="Z93" s="203">
        <v>-4.3899999999999997</v>
      </c>
      <c r="AA93" s="203">
        <v>0.52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26.96</v>
      </c>
      <c r="AJ93" s="203">
        <v>0</v>
      </c>
      <c r="AK93" s="203">
        <v>0.46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9.07</v>
      </c>
      <c r="D94" s="203">
        <v>1.73</v>
      </c>
      <c r="E94" s="203">
        <v>0</v>
      </c>
      <c r="F94" s="203">
        <v>13.52</v>
      </c>
      <c r="G94" s="203">
        <v>4.2699999999999996</v>
      </c>
      <c r="H94" s="203">
        <v>0</v>
      </c>
      <c r="I94" s="203">
        <v>14.89</v>
      </c>
      <c r="J94" s="203">
        <v>0.7</v>
      </c>
      <c r="K94" s="203">
        <v>1.55</v>
      </c>
      <c r="L94" s="203">
        <v>1.96</v>
      </c>
      <c r="M94" s="203">
        <v>0</v>
      </c>
      <c r="N94" s="203">
        <v>0.91</v>
      </c>
      <c r="O94" s="203">
        <v>1.51</v>
      </c>
      <c r="P94" s="203">
        <v>2.0699999999999998</v>
      </c>
      <c r="Q94" s="203">
        <v>2.85</v>
      </c>
      <c r="R94" s="203">
        <v>0.32</v>
      </c>
      <c r="S94" s="203">
        <v>0.2</v>
      </c>
      <c r="T94" s="203">
        <v>0</v>
      </c>
      <c r="U94" s="203">
        <v>7.31</v>
      </c>
      <c r="V94" s="203">
        <v>1.75</v>
      </c>
      <c r="W94" s="203">
        <v>3.12</v>
      </c>
      <c r="X94" s="203">
        <v>25.35</v>
      </c>
      <c r="Y94" s="203">
        <v>0</v>
      </c>
      <c r="Z94" s="203">
        <v>-4.3899999999999997</v>
      </c>
      <c r="AA94" s="203">
        <v>0.52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26.96</v>
      </c>
      <c r="AJ94" s="203">
        <v>0</v>
      </c>
      <c r="AK94" s="203">
        <v>0.46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9.07</v>
      </c>
      <c r="D95" s="203">
        <v>1.73</v>
      </c>
      <c r="E95" s="203">
        <v>0</v>
      </c>
      <c r="F95" s="203">
        <v>13.52</v>
      </c>
      <c r="G95" s="203">
        <v>4.2699999999999996</v>
      </c>
      <c r="H95" s="203">
        <v>0</v>
      </c>
      <c r="I95" s="203">
        <v>14.89</v>
      </c>
      <c r="J95" s="203">
        <v>0.7</v>
      </c>
      <c r="K95" s="203">
        <v>1.55</v>
      </c>
      <c r="L95" s="203">
        <v>1.96</v>
      </c>
      <c r="M95" s="203">
        <v>0</v>
      </c>
      <c r="N95" s="203">
        <v>0.91</v>
      </c>
      <c r="O95" s="203">
        <v>1.51</v>
      </c>
      <c r="P95" s="203">
        <v>2.0699999999999998</v>
      </c>
      <c r="Q95" s="203">
        <v>2.85</v>
      </c>
      <c r="R95" s="203">
        <v>0.32</v>
      </c>
      <c r="S95" s="203">
        <v>0.2</v>
      </c>
      <c r="T95" s="203">
        <v>0</v>
      </c>
      <c r="U95" s="203">
        <v>7.31</v>
      </c>
      <c r="V95" s="203">
        <v>1.75</v>
      </c>
      <c r="W95" s="203">
        <v>3.12</v>
      </c>
      <c r="X95" s="203">
        <v>25.35</v>
      </c>
      <c r="Y95" s="203">
        <v>0</v>
      </c>
      <c r="Z95" s="203">
        <v>-4.3899999999999997</v>
      </c>
      <c r="AA95" s="203">
        <v>0.52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26.96</v>
      </c>
      <c r="AJ95" s="203">
        <v>0</v>
      </c>
      <c r="AK95" s="203">
        <v>0.46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9.07</v>
      </c>
      <c r="D96" s="203">
        <v>1.73</v>
      </c>
      <c r="E96" s="203">
        <v>0</v>
      </c>
      <c r="F96" s="203">
        <v>13.52</v>
      </c>
      <c r="G96" s="203">
        <v>4.2699999999999996</v>
      </c>
      <c r="H96" s="203">
        <v>0</v>
      </c>
      <c r="I96" s="203">
        <v>14.89</v>
      </c>
      <c r="J96" s="203">
        <v>0.7</v>
      </c>
      <c r="K96" s="203">
        <v>1.55</v>
      </c>
      <c r="L96" s="203">
        <v>1.96</v>
      </c>
      <c r="M96" s="203">
        <v>0</v>
      </c>
      <c r="N96" s="203">
        <v>0.91</v>
      </c>
      <c r="O96" s="203">
        <v>1.51</v>
      </c>
      <c r="P96" s="203">
        <v>2.0699999999999998</v>
      </c>
      <c r="Q96" s="203">
        <v>2.85</v>
      </c>
      <c r="R96" s="203">
        <v>0.32</v>
      </c>
      <c r="S96" s="203">
        <v>0.2</v>
      </c>
      <c r="T96" s="203">
        <v>0</v>
      </c>
      <c r="U96" s="203">
        <v>7.31</v>
      </c>
      <c r="V96" s="203">
        <v>1.75</v>
      </c>
      <c r="W96" s="203">
        <v>3.12</v>
      </c>
      <c r="X96" s="203">
        <v>25.35</v>
      </c>
      <c r="Y96" s="203">
        <v>0</v>
      </c>
      <c r="Z96" s="203">
        <v>-4.3899999999999997</v>
      </c>
      <c r="AA96" s="203">
        <v>0.52</v>
      </c>
      <c r="AB96" s="203">
        <v>0</v>
      </c>
      <c r="AC96" s="203">
        <v>12.03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26.96</v>
      </c>
      <c r="AJ96" s="203">
        <v>0</v>
      </c>
      <c r="AK96" s="203">
        <v>0.46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9.07</v>
      </c>
      <c r="D97" s="203">
        <v>1.73</v>
      </c>
      <c r="E97" s="203">
        <v>0</v>
      </c>
      <c r="F97" s="203">
        <v>13.52</v>
      </c>
      <c r="G97" s="203">
        <v>4.2699999999999996</v>
      </c>
      <c r="H97" s="203">
        <v>0</v>
      </c>
      <c r="I97" s="203">
        <v>14.89</v>
      </c>
      <c r="J97" s="203">
        <v>0.7</v>
      </c>
      <c r="K97" s="203">
        <v>1.55</v>
      </c>
      <c r="L97" s="203">
        <v>1.96</v>
      </c>
      <c r="M97" s="203">
        <v>0</v>
      </c>
      <c r="N97" s="203">
        <v>0.91</v>
      </c>
      <c r="O97" s="203">
        <v>1.51</v>
      </c>
      <c r="P97" s="203">
        <v>2.0699999999999998</v>
      </c>
      <c r="Q97" s="203">
        <v>2.85</v>
      </c>
      <c r="R97" s="203">
        <v>0.32</v>
      </c>
      <c r="S97" s="203">
        <v>0.2</v>
      </c>
      <c r="T97" s="203">
        <v>0</v>
      </c>
      <c r="U97" s="203">
        <v>7.31</v>
      </c>
      <c r="V97" s="203">
        <v>1.75</v>
      </c>
      <c r="W97" s="203">
        <v>3.12</v>
      </c>
      <c r="X97" s="203">
        <v>25.35</v>
      </c>
      <c r="Y97" s="203">
        <v>0</v>
      </c>
      <c r="Z97" s="203">
        <v>-4.3899999999999997</v>
      </c>
      <c r="AA97" s="203">
        <v>0.52</v>
      </c>
      <c r="AB97" s="203">
        <v>0</v>
      </c>
      <c r="AC97" s="203">
        <v>12.03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26.97</v>
      </c>
      <c r="AJ97" s="203">
        <v>0</v>
      </c>
      <c r="AK97" s="203">
        <v>0.46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9.07</v>
      </c>
      <c r="D98" s="203">
        <v>1.73</v>
      </c>
      <c r="E98" s="203">
        <v>0</v>
      </c>
      <c r="F98" s="203">
        <v>13.52</v>
      </c>
      <c r="G98" s="203">
        <v>4.2699999999999996</v>
      </c>
      <c r="H98" s="203">
        <v>0</v>
      </c>
      <c r="I98" s="203">
        <v>14.89</v>
      </c>
      <c r="J98" s="203">
        <v>0.7</v>
      </c>
      <c r="K98" s="203">
        <v>1.55</v>
      </c>
      <c r="L98" s="203">
        <v>1.96</v>
      </c>
      <c r="M98" s="203">
        <v>0</v>
      </c>
      <c r="N98" s="203">
        <v>0.91</v>
      </c>
      <c r="O98" s="203">
        <v>1.51</v>
      </c>
      <c r="P98" s="203">
        <v>2.0699999999999998</v>
      </c>
      <c r="Q98" s="203">
        <v>2.85</v>
      </c>
      <c r="R98" s="203">
        <v>0.32</v>
      </c>
      <c r="S98" s="203">
        <v>0.2</v>
      </c>
      <c r="T98" s="203">
        <v>0</v>
      </c>
      <c r="U98" s="203">
        <v>7.31</v>
      </c>
      <c r="V98" s="203">
        <v>1.75</v>
      </c>
      <c r="W98" s="203">
        <v>3.12</v>
      </c>
      <c r="X98" s="203">
        <v>25.35</v>
      </c>
      <c r="Y98" s="203">
        <v>0</v>
      </c>
      <c r="Z98" s="203">
        <v>-4.3899999999999997</v>
      </c>
      <c r="AA98" s="203">
        <v>0.52</v>
      </c>
      <c r="AB98" s="203">
        <v>0</v>
      </c>
      <c r="AC98" s="203">
        <v>12.03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26.96</v>
      </c>
      <c r="AJ98" s="203">
        <v>0</v>
      </c>
      <c r="AK98" s="203">
        <v>0.46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0.2176800000000004</v>
      </c>
      <c r="D99">
        <f t="shared" si="0"/>
        <v>4.1519999999999967E-2</v>
      </c>
      <c r="E99">
        <f t="shared" si="0"/>
        <v>0</v>
      </c>
      <c r="F99">
        <f t="shared" si="0"/>
        <v>0.32447999999999966</v>
      </c>
      <c r="G99">
        <f t="shared" si="0"/>
        <v>0.10247999999999989</v>
      </c>
      <c r="H99">
        <f t="shared" si="0"/>
        <v>0</v>
      </c>
      <c r="I99">
        <f t="shared" si="0"/>
        <v>0.35736000000000046</v>
      </c>
      <c r="J99">
        <f t="shared" si="0"/>
        <v>1.680000000000003E-2</v>
      </c>
      <c r="K99">
        <f t="shared" si="0"/>
        <v>0.50224999999999986</v>
      </c>
      <c r="L99">
        <f t="shared" si="0"/>
        <v>0.79527250000000038</v>
      </c>
      <c r="M99">
        <f t="shared" si="0"/>
        <v>0</v>
      </c>
      <c r="N99">
        <f t="shared" si="0"/>
        <v>2.183999999999995E-2</v>
      </c>
      <c r="O99">
        <f t="shared" si="0"/>
        <v>3.6240000000000022E-2</v>
      </c>
      <c r="P99">
        <f t="shared" si="0"/>
        <v>4.9679999999999891E-2</v>
      </c>
      <c r="Q99">
        <f t="shared" si="0"/>
        <v>8.446250000000019E-2</v>
      </c>
      <c r="R99">
        <f t="shared" si="0"/>
        <v>0.11976750000000001</v>
      </c>
      <c r="S99">
        <f t="shared" si="0"/>
        <v>7.2982499999999978E-2</v>
      </c>
      <c r="T99">
        <f t="shared" si="0"/>
        <v>0</v>
      </c>
      <c r="U99">
        <f t="shared" si="0"/>
        <v>0.17543999999999968</v>
      </c>
      <c r="V99">
        <f t="shared" si="0"/>
        <v>9.083999999999999E-2</v>
      </c>
      <c r="W99">
        <f t="shared" si="0"/>
        <v>9.6280000000000046E-2</v>
      </c>
      <c r="X99">
        <f t="shared" si="0"/>
        <v>0.43107249999999997</v>
      </c>
      <c r="Y99">
        <f t="shared" si="0"/>
        <v>0</v>
      </c>
      <c r="Z99">
        <f t="shared" si="0"/>
        <v>0.41200249999999927</v>
      </c>
      <c r="AA99">
        <f t="shared" si="0"/>
        <v>0.12323999999999978</v>
      </c>
      <c r="AB99">
        <f t="shared" si="0"/>
        <v>0</v>
      </c>
      <c r="AC99">
        <f t="shared" si="0"/>
        <v>0.26358000000000009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0.61184250000000051</v>
      </c>
      <c r="AJ99">
        <f t="shared" si="0"/>
        <v>0</v>
      </c>
      <c r="AK99">
        <f t="shared" si="0"/>
        <v>4.0275000000000033E-3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3.5568000000000057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9.82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9.82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9.82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9.82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9.82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9.82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9.82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9.82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9.82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9.82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9.82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9.82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9.82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9.82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9.82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9.82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9.82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9.82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9.82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9.82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9.82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9.94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9.94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9.94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10.46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12.12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10.09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10.09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10.25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10.25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10.119999999999999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10.25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10.25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17.29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10.25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17.29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10.25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17.29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10.25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17.29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17.29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17.29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17.29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17.29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17.29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17.29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17.29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17.29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17.29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17.29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17.29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17.29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17.29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17.29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17.29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17.29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17.29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12.12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17.29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10.66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17.29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17.29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10.25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10.25</v>
      </c>
      <c r="AJ76" s="203">
        <v>0</v>
      </c>
      <c r="AK76" s="203">
        <v>0.15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10.25</v>
      </c>
      <c r="AJ77" s="203">
        <v>0</v>
      </c>
      <c r="AK77" s="203">
        <v>0.15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10.25</v>
      </c>
      <c r="AJ78" s="203">
        <v>0</v>
      </c>
      <c r="AK78" s="203">
        <v>0.15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10.119999999999999</v>
      </c>
      <c r="AJ79" s="203">
        <v>0</v>
      </c>
      <c r="AK79" s="203">
        <v>0.15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10.25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10.25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10.25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12.12</v>
      </c>
      <c r="AJ83" s="203">
        <v>0</v>
      </c>
      <c r="AK83" s="203">
        <v>0.05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12.12</v>
      </c>
      <c r="AJ84" s="203">
        <v>0</v>
      </c>
      <c r="AK84" s="203">
        <v>0.05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10.56</v>
      </c>
      <c r="AJ85" s="203">
        <v>0</v>
      </c>
      <c r="AK85" s="203">
        <v>0.05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10.25</v>
      </c>
      <c r="AJ86" s="203">
        <v>0</v>
      </c>
      <c r="AK86" s="203">
        <v>0.05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10.25</v>
      </c>
      <c r="AJ87" s="203">
        <v>0</v>
      </c>
      <c r="AK87" s="203">
        <v>0.05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10.25</v>
      </c>
      <c r="AJ88" s="203">
        <v>0</v>
      </c>
      <c r="AK88" s="203">
        <v>0.05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10.25</v>
      </c>
      <c r="AJ89" s="203">
        <v>0</v>
      </c>
      <c r="AK89" s="203">
        <v>0.05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10.25</v>
      </c>
      <c r="AJ90" s="203">
        <v>0</v>
      </c>
      <c r="AK90" s="203">
        <v>0.05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10.119999999999999</v>
      </c>
      <c r="AJ91" s="203">
        <v>0</v>
      </c>
      <c r="AK91" s="203">
        <v>0.05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10.17</v>
      </c>
      <c r="AJ92" s="203">
        <v>0</v>
      </c>
      <c r="AK92" s="203">
        <v>0.05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10.17</v>
      </c>
      <c r="AJ93" s="203">
        <v>0</v>
      </c>
      <c r="AK93" s="203">
        <v>0.05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10.17</v>
      </c>
      <c r="AJ94" s="203">
        <v>0</v>
      </c>
      <c r="AK94" s="203">
        <v>0.05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10.17</v>
      </c>
      <c r="AJ95" s="203">
        <v>0</v>
      </c>
      <c r="AK95" s="203">
        <v>0.05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10.17</v>
      </c>
      <c r="AJ96" s="203">
        <v>0</v>
      </c>
      <c r="AK96" s="203">
        <v>0.05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10.119999999999999</v>
      </c>
      <c r="AJ97" s="203">
        <v>0</v>
      </c>
      <c r="AK97" s="203">
        <v>0.05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10.17</v>
      </c>
      <c r="AJ98" s="203">
        <v>0</v>
      </c>
      <c r="AK98" s="203">
        <v>0.05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0.24440999999999968</v>
      </c>
      <c r="AJ99">
        <f t="shared" si="0"/>
        <v>0</v>
      </c>
      <c r="AK99">
        <f t="shared" si="0"/>
        <v>4.6250000000000018E-4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0.41495999999999944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49.09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49.09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49.09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49.09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49.09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49.09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49.09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49.09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49.09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49.09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49.09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49.09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49.09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49.09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49.09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49.09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49.09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49.09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49.09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49.09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49.09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49.09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49.09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49.09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49.71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49.71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49.71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49.71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49.71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49.71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49.71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49.71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49.71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49.71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49.71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49.71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2.76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60.6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2.76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60.6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50.47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50.47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51.23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51.23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59.6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51.23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51.23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92.15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51.23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92.15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51.23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92.15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51.23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92.15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52.33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92.15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52.16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92.15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52.16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92.15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52.16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92.15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52.16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92.15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52.16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92.15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52.33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92.15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52.16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92.15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52.16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92.15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52.16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92.15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52.16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92.15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52.16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92.15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52.33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92.15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52.16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92.15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52.16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92.15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52.16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92.15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52.16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92.15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60.6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92.15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2.76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60.6</v>
      </c>
      <c r="AJ73" s="203">
        <v>0</v>
      </c>
      <c r="AK73" s="203">
        <v>2.04</v>
      </c>
      <c r="AL73" s="203">
        <v>0</v>
      </c>
      <c r="AM73" s="203">
        <v>0</v>
      </c>
      <c r="AN73" s="203">
        <v>0</v>
      </c>
      <c r="AO73" s="203">
        <v>92.15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52.16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92.15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51.23</v>
      </c>
      <c r="AJ75" s="203">
        <v>0</v>
      </c>
      <c r="AK75" s="203">
        <v>2.04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51.23</v>
      </c>
      <c r="AJ76" s="203">
        <v>0</v>
      </c>
      <c r="AK76" s="203">
        <v>2.77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51.23</v>
      </c>
      <c r="AJ77" s="203">
        <v>0</v>
      </c>
      <c r="AK77" s="203">
        <v>2.77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51.23</v>
      </c>
      <c r="AJ78" s="203">
        <v>0</v>
      </c>
      <c r="AK78" s="203">
        <v>2.77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51.29</v>
      </c>
      <c r="AJ79" s="203">
        <v>0</v>
      </c>
      <c r="AK79" s="203">
        <v>2.77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51.23</v>
      </c>
      <c r="AJ80" s="203">
        <v>0</v>
      </c>
      <c r="AK80" s="203">
        <v>2.77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51.23</v>
      </c>
      <c r="AJ81" s="203">
        <v>0</v>
      </c>
      <c r="AK81" s="203">
        <v>2.77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51.23</v>
      </c>
      <c r="AJ82" s="203">
        <v>0</v>
      </c>
      <c r="AK82" s="203">
        <v>2.77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60.6</v>
      </c>
      <c r="AJ83" s="203">
        <v>0</v>
      </c>
      <c r="AK83" s="203">
        <v>2.31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60.6</v>
      </c>
      <c r="AJ84" s="203">
        <v>0</v>
      </c>
      <c r="AK84" s="203">
        <v>2.31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60.6</v>
      </c>
      <c r="AJ85" s="203">
        <v>0</v>
      </c>
      <c r="AK85" s="203">
        <v>2.31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51.23</v>
      </c>
      <c r="AJ86" s="203">
        <v>0</v>
      </c>
      <c r="AK86" s="203">
        <v>2.31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51.23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51.23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51.23</v>
      </c>
      <c r="AJ89" s="203">
        <v>0</v>
      </c>
      <c r="AK89" s="203">
        <v>2.31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51.23</v>
      </c>
      <c r="AJ90" s="203">
        <v>0</v>
      </c>
      <c r="AK90" s="203">
        <v>2.31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50.86</v>
      </c>
      <c r="AJ91" s="203">
        <v>0</v>
      </c>
      <c r="AK91" s="203">
        <v>2.31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50.84</v>
      </c>
      <c r="AJ92" s="203">
        <v>0</v>
      </c>
      <c r="AK92" s="203">
        <v>2.31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50.84</v>
      </c>
      <c r="AJ93" s="203">
        <v>0</v>
      </c>
      <c r="AK93" s="203">
        <v>2.31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50.84</v>
      </c>
      <c r="AJ94" s="203">
        <v>0</v>
      </c>
      <c r="AK94" s="203">
        <v>2.31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50.84</v>
      </c>
      <c r="AJ95" s="203">
        <v>0</v>
      </c>
      <c r="AK95" s="203">
        <v>2.31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50.84</v>
      </c>
      <c r="AJ96" s="203">
        <v>0</v>
      </c>
      <c r="AK96" s="203">
        <v>2.31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50.86</v>
      </c>
      <c r="AJ97" s="203">
        <v>0</v>
      </c>
      <c r="AK97" s="203">
        <v>2.31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50.84</v>
      </c>
      <c r="AJ98" s="203">
        <v>0</v>
      </c>
      <c r="AK98" s="203">
        <v>2.31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5.1320000000000081E-2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1.2316474999999991</v>
      </c>
      <c r="AJ99">
        <f t="shared" si="0"/>
        <v>0</v>
      </c>
      <c r="AK99">
        <f t="shared" si="0"/>
        <v>5.1317500000000051E-2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2.2115999999999962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8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8"/>
    </row>
    <row r="3" spans="1:42">
      <c r="A3" t="s">
        <v>45</v>
      </c>
      <c r="B3" s="203">
        <v>0</v>
      </c>
      <c r="C3" s="203">
        <v>10.95</v>
      </c>
      <c r="D3" s="203">
        <v>2.1</v>
      </c>
      <c r="E3" s="203">
        <v>0</v>
      </c>
      <c r="F3" s="203">
        <v>16.32</v>
      </c>
      <c r="G3" s="203">
        <v>5.16</v>
      </c>
      <c r="H3" s="203">
        <v>0</v>
      </c>
      <c r="I3" s="203">
        <v>17.989999999999998</v>
      </c>
      <c r="J3" s="203">
        <v>0.84</v>
      </c>
      <c r="K3" s="203">
        <v>0.09</v>
      </c>
      <c r="L3" s="203">
        <v>88.45</v>
      </c>
      <c r="M3" s="203">
        <v>0.42</v>
      </c>
      <c r="N3" s="203">
        <v>1.0900000000000001</v>
      </c>
      <c r="O3" s="203">
        <v>0</v>
      </c>
      <c r="P3" s="203">
        <v>1.28</v>
      </c>
      <c r="Q3" s="203">
        <v>0.2</v>
      </c>
      <c r="R3" s="203">
        <v>0.39</v>
      </c>
      <c r="S3" s="203">
        <v>0.24</v>
      </c>
      <c r="T3" s="203">
        <v>0</v>
      </c>
      <c r="U3" s="203">
        <v>1.61</v>
      </c>
      <c r="V3" s="203">
        <v>0.19</v>
      </c>
      <c r="W3" s="203">
        <v>3.2</v>
      </c>
      <c r="X3" s="203">
        <v>1.36</v>
      </c>
      <c r="Y3" s="203">
        <v>0</v>
      </c>
      <c r="Z3" s="203">
        <v>1.86</v>
      </c>
      <c r="AA3" s="203">
        <v>0.63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31.23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10.95</v>
      </c>
      <c r="D4" s="203">
        <v>2.1</v>
      </c>
      <c r="E4" s="203">
        <v>0</v>
      </c>
      <c r="F4" s="203">
        <v>16.32</v>
      </c>
      <c r="G4" s="203">
        <v>5.16</v>
      </c>
      <c r="H4" s="203">
        <v>0</v>
      </c>
      <c r="I4" s="203">
        <v>17.989999999999998</v>
      </c>
      <c r="J4" s="203">
        <v>0.84</v>
      </c>
      <c r="K4" s="203">
        <v>0.09</v>
      </c>
      <c r="L4" s="203">
        <v>88.45</v>
      </c>
      <c r="M4" s="203">
        <v>0.42</v>
      </c>
      <c r="N4" s="203">
        <v>1.0900000000000001</v>
      </c>
      <c r="O4" s="203">
        <v>0</v>
      </c>
      <c r="P4" s="203">
        <v>1.28</v>
      </c>
      <c r="Q4" s="203">
        <v>0.2</v>
      </c>
      <c r="R4" s="203">
        <v>0.39</v>
      </c>
      <c r="S4" s="203">
        <v>0.24</v>
      </c>
      <c r="T4" s="203">
        <v>0</v>
      </c>
      <c r="U4" s="203">
        <v>1.61</v>
      </c>
      <c r="V4" s="203">
        <v>0.19</v>
      </c>
      <c r="W4" s="203">
        <v>3.2</v>
      </c>
      <c r="X4" s="203">
        <v>1.36</v>
      </c>
      <c r="Y4" s="203">
        <v>0</v>
      </c>
      <c r="Z4" s="203">
        <v>1.86</v>
      </c>
      <c r="AA4" s="203">
        <v>0.63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31.23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10.95</v>
      </c>
      <c r="D5" s="203">
        <v>2.1</v>
      </c>
      <c r="E5" s="203">
        <v>0</v>
      </c>
      <c r="F5" s="203">
        <v>16.32</v>
      </c>
      <c r="G5" s="203">
        <v>5.16</v>
      </c>
      <c r="H5" s="203">
        <v>0</v>
      </c>
      <c r="I5" s="203">
        <v>17.989999999999998</v>
      </c>
      <c r="J5" s="203">
        <v>0.84</v>
      </c>
      <c r="K5" s="203">
        <v>0.09</v>
      </c>
      <c r="L5" s="203">
        <v>88.45</v>
      </c>
      <c r="M5" s="203">
        <v>0.42</v>
      </c>
      <c r="N5" s="203">
        <v>1.0900000000000001</v>
      </c>
      <c r="O5" s="203">
        <v>0</v>
      </c>
      <c r="P5" s="203">
        <v>1.28</v>
      </c>
      <c r="Q5" s="203">
        <v>0.2</v>
      </c>
      <c r="R5" s="203">
        <v>0.39</v>
      </c>
      <c r="S5" s="203">
        <v>0.24</v>
      </c>
      <c r="T5" s="203">
        <v>0</v>
      </c>
      <c r="U5" s="203">
        <v>1.61</v>
      </c>
      <c r="V5" s="203">
        <v>0.19</v>
      </c>
      <c r="W5" s="203">
        <v>3.2</v>
      </c>
      <c r="X5" s="203">
        <v>1.36</v>
      </c>
      <c r="Y5" s="203">
        <v>0</v>
      </c>
      <c r="Z5" s="203">
        <v>1.86</v>
      </c>
      <c r="AA5" s="203">
        <v>0.63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31.23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10.95</v>
      </c>
      <c r="D6" s="203">
        <v>2.1</v>
      </c>
      <c r="E6" s="203">
        <v>0</v>
      </c>
      <c r="F6" s="203">
        <v>16.32</v>
      </c>
      <c r="G6" s="203">
        <v>5.16</v>
      </c>
      <c r="H6" s="203">
        <v>0</v>
      </c>
      <c r="I6" s="203">
        <v>17.989999999999998</v>
      </c>
      <c r="J6" s="203">
        <v>0.84</v>
      </c>
      <c r="K6" s="203">
        <v>0.09</v>
      </c>
      <c r="L6" s="203">
        <v>136.94999999999999</v>
      </c>
      <c r="M6" s="203">
        <v>0.42</v>
      </c>
      <c r="N6" s="203">
        <v>1.0900000000000001</v>
      </c>
      <c r="O6" s="203">
        <v>0</v>
      </c>
      <c r="P6" s="203">
        <v>1.28</v>
      </c>
      <c r="Q6" s="203">
        <v>0.2</v>
      </c>
      <c r="R6" s="203">
        <v>0.39</v>
      </c>
      <c r="S6" s="203">
        <v>0.24</v>
      </c>
      <c r="T6" s="203">
        <v>0</v>
      </c>
      <c r="U6" s="203">
        <v>1.61</v>
      </c>
      <c r="V6" s="203">
        <v>0.19</v>
      </c>
      <c r="W6" s="203">
        <v>3.2</v>
      </c>
      <c r="X6" s="203">
        <v>1.36</v>
      </c>
      <c r="Y6" s="203">
        <v>0</v>
      </c>
      <c r="Z6" s="203">
        <v>1.86</v>
      </c>
      <c r="AA6" s="203">
        <v>0.63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31.23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10.95</v>
      </c>
      <c r="D7" s="203">
        <v>2.1</v>
      </c>
      <c r="E7" s="203">
        <v>0</v>
      </c>
      <c r="F7" s="203">
        <v>16.32</v>
      </c>
      <c r="G7" s="203">
        <v>5.16</v>
      </c>
      <c r="H7" s="203">
        <v>0</v>
      </c>
      <c r="I7" s="203">
        <v>17.989999999999998</v>
      </c>
      <c r="J7" s="203">
        <v>0.84</v>
      </c>
      <c r="K7" s="203">
        <v>0.09</v>
      </c>
      <c r="L7" s="203">
        <v>136.94999999999999</v>
      </c>
      <c r="M7" s="203">
        <v>0.42</v>
      </c>
      <c r="N7" s="203">
        <v>1.0900000000000001</v>
      </c>
      <c r="O7" s="203">
        <v>0</v>
      </c>
      <c r="P7" s="203">
        <v>1.28</v>
      </c>
      <c r="Q7" s="203">
        <v>0.2</v>
      </c>
      <c r="R7" s="203">
        <v>0.39</v>
      </c>
      <c r="S7" s="203">
        <v>0.24</v>
      </c>
      <c r="T7" s="203">
        <v>0</v>
      </c>
      <c r="U7" s="203">
        <v>1.61</v>
      </c>
      <c r="V7" s="203">
        <v>0.19</v>
      </c>
      <c r="W7" s="203">
        <v>3.2</v>
      </c>
      <c r="X7" s="203">
        <v>1.36</v>
      </c>
      <c r="Y7" s="203">
        <v>0</v>
      </c>
      <c r="Z7" s="203">
        <v>1.86</v>
      </c>
      <c r="AA7" s="203">
        <v>0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31.23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10.95</v>
      </c>
      <c r="D8" s="203">
        <v>2.1</v>
      </c>
      <c r="E8" s="203">
        <v>0</v>
      </c>
      <c r="F8" s="203">
        <v>16.32</v>
      </c>
      <c r="G8" s="203">
        <v>5.16</v>
      </c>
      <c r="H8" s="203">
        <v>0</v>
      </c>
      <c r="I8" s="203">
        <v>17.989999999999998</v>
      </c>
      <c r="J8" s="203">
        <v>0.84</v>
      </c>
      <c r="K8" s="203">
        <v>0.09</v>
      </c>
      <c r="L8" s="203">
        <v>136.94999999999999</v>
      </c>
      <c r="M8" s="203">
        <v>0.42</v>
      </c>
      <c r="N8" s="203">
        <v>1.0900000000000001</v>
      </c>
      <c r="O8" s="203">
        <v>0</v>
      </c>
      <c r="P8" s="203">
        <v>1.28</v>
      </c>
      <c r="Q8" s="203">
        <v>0.2</v>
      </c>
      <c r="R8" s="203">
        <v>0.39</v>
      </c>
      <c r="S8" s="203">
        <v>0.24</v>
      </c>
      <c r="T8" s="203">
        <v>0</v>
      </c>
      <c r="U8" s="203">
        <v>1.61</v>
      </c>
      <c r="V8" s="203">
        <v>0.19</v>
      </c>
      <c r="W8" s="203">
        <v>3.2</v>
      </c>
      <c r="X8" s="203">
        <v>1.36</v>
      </c>
      <c r="Y8" s="203">
        <v>0</v>
      </c>
      <c r="Z8" s="203">
        <v>1.86</v>
      </c>
      <c r="AA8" s="203">
        <v>0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31.23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10.95</v>
      </c>
      <c r="D9" s="203">
        <v>2.1</v>
      </c>
      <c r="E9" s="203">
        <v>0</v>
      </c>
      <c r="F9" s="203">
        <v>16.32</v>
      </c>
      <c r="G9" s="203">
        <v>5.16</v>
      </c>
      <c r="H9" s="203">
        <v>0</v>
      </c>
      <c r="I9" s="203">
        <v>17.989999999999998</v>
      </c>
      <c r="J9" s="203">
        <v>0.84</v>
      </c>
      <c r="K9" s="203">
        <v>0.09</v>
      </c>
      <c r="L9" s="203">
        <v>169.93</v>
      </c>
      <c r="M9" s="203">
        <v>0.42</v>
      </c>
      <c r="N9" s="203">
        <v>1.0900000000000001</v>
      </c>
      <c r="O9" s="203">
        <v>0</v>
      </c>
      <c r="P9" s="203">
        <v>1.28</v>
      </c>
      <c r="Q9" s="203">
        <v>0.2</v>
      </c>
      <c r="R9" s="203">
        <v>0.39</v>
      </c>
      <c r="S9" s="203">
        <v>0.24</v>
      </c>
      <c r="T9" s="203">
        <v>0</v>
      </c>
      <c r="U9" s="203">
        <v>1.61</v>
      </c>
      <c r="V9" s="203">
        <v>0.19</v>
      </c>
      <c r="W9" s="203">
        <v>3.2</v>
      </c>
      <c r="X9" s="203">
        <v>1.36</v>
      </c>
      <c r="Y9" s="203">
        <v>0</v>
      </c>
      <c r="Z9" s="203">
        <v>1.86</v>
      </c>
      <c r="AA9" s="203">
        <v>0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31.23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10.95</v>
      </c>
      <c r="D10" s="203">
        <v>2.1</v>
      </c>
      <c r="E10" s="203">
        <v>0</v>
      </c>
      <c r="F10" s="203">
        <v>16.32</v>
      </c>
      <c r="G10" s="203">
        <v>5.16</v>
      </c>
      <c r="H10" s="203">
        <v>0</v>
      </c>
      <c r="I10" s="203">
        <v>17.989999999999998</v>
      </c>
      <c r="J10" s="203">
        <v>0.84</v>
      </c>
      <c r="K10" s="203">
        <v>0.09</v>
      </c>
      <c r="L10" s="203">
        <v>169.93</v>
      </c>
      <c r="M10" s="203">
        <v>0.42</v>
      </c>
      <c r="N10" s="203">
        <v>1.0900000000000001</v>
      </c>
      <c r="O10" s="203">
        <v>0</v>
      </c>
      <c r="P10" s="203">
        <v>1.28</v>
      </c>
      <c r="Q10" s="203">
        <v>0.2</v>
      </c>
      <c r="R10" s="203">
        <v>0.39</v>
      </c>
      <c r="S10" s="203">
        <v>0.24</v>
      </c>
      <c r="T10" s="203">
        <v>0</v>
      </c>
      <c r="U10" s="203">
        <v>1.61</v>
      </c>
      <c r="V10" s="203">
        <v>0.19</v>
      </c>
      <c r="W10" s="203">
        <v>3.2</v>
      </c>
      <c r="X10" s="203">
        <v>1.36</v>
      </c>
      <c r="Y10" s="203">
        <v>0</v>
      </c>
      <c r="Z10" s="203">
        <v>1.86</v>
      </c>
      <c r="AA10" s="203">
        <v>0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31.23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10.95</v>
      </c>
      <c r="D11" s="203">
        <v>2.1</v>
      </c>
      <c r="E11" s="203">
        <v>0</v>
      </c>
      <c r="F11" s="203">
        <v>16.32</v>
      </c>
      <c r="G11" s="203">
        <v>5.16</v>
      </c>
      <c r="H11" s="203">
        <v>0</v>
      </c>
      <c r="I11" s="203">
        <v>17.989999999999998</v>
      </c>
      <c r="J11" s="203">
        <v>0.84</v>
      </c>
      <c r="K11" s="203">
        <v>0.09</v>
      </c>
      <c r="L11" s="203">
        <v>214.55</v>
      </c>
      <c r="M11" s="203">
        <v>0.42</v>
      </c>
      <c r="N11" s="203">
        <v>1.0900000000000001</v>
      </c>
      <c r="O11" s="203">
        <v>0</v>
      </c>
      <c r="P11" s="203">
        <v>1.28</v>
      </c>
      <c r="Q11" s="203">
        <v>0.2</v>
      </c>
      <c r="R11" s="203">
        <v>0</v>
      </c>
      <c r="S11" s="203">
        <v>0</v>
      </c>
      <c r="T11" s="203">
        <v>0</v>
      </c>
      <c r="U11" s="203">
        <v>1.61</v>
      </c>
      <c r="V11" s="203">
        <v>0.19</v>
      </c>
      <c r="W11" s="203">
        <v>3.2</v>
      </c>
      <c r="X11" s="203">
        <v>1.36</v>
      </c>
      <c r="Y11" s="203">
        <v>0</v>
      </c>
      <c r="Z11" s="203">
        <v>1.86</v>
      </c>
      <c r="AA11" s="203">
        <v>0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31.23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10.95</v>
      </c>
      <c r="D12" s="203">
        <v>2.1</v>
      </c>
      <c r="E12" s="203">
        <v>0</v>
      </c>
      <c r="F12" s="203">
        <v>16.32</v>
      </c>
      <c r="G12" s="203">
        <v>5.16</v>
      </c>
      <c r="H12" s="203">
        <v>0</v>
      </c>
      <c r="I12" s="203">
        <v>17.989999999999998</v>
      </c>
      <c r="J12" s="203">
        <v>0.84</v>
      </c>
      <c r="K12" s="203">
        <v>0.09</v>
      </c>
      <c r="L12" s="203">
        <v>214.55</v>
      </c>
      <c r="M12" s="203">
        <v>0.42</v>
      </c>
      <c r="N12" s="203">
        <v>1.0900000000000001</v>
      </c>
      <c r="O12" s="203">
        <v>0</v>
      </c>
      <c r="P12" s="203">
        <v>1.28</v>
      </c>
      <c r="Q12" s="203">
        <v>0.2</v>
      </c>
      <c r="R12" s="203">
        <v>0</v>
      </c>
      <c r="S12" s="203">
        <v>0</v>
      </c>
      <c r="T12" s="203">
        <v>0</v>
      </c>
      <c r="U12" s="203">
        <v>1.61</v>
      </c>
      <c r="V12" s="203">
        <v>0.19</v>
      </c>
      <c r="W12" s="203">
        <v>3.2</v>
      </c>
      <c r="X12" s="203">
        <v>1.36</v>
      </c>
      <c r="Y12" s="203">
        <v>0</v>
      </c>
      <c r="Z12" s="203">
        <v>1.86</v>
      </c>
      <c r="AA12" s="203">
        <v>0.63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31.23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10.95</v>
      </c>
      <c r="D13" s="203">
        <v>2.1</v>
      </c>
      <c r="E13" s="203">
        <v>0</v>
      </c>
      <c r="F13" s="203">
        <v>16.32</v>
      </c>
      <c r="G13" s="203">
        <v>5.16</v>
      </c>
      <c r="H13" s="203">
        <v>0</v>
      </c>
      <c r="I13" s="203">
        <v>17.989999999999998</v>
      </c>
      <c r="J13" s="203">
        <v>0.84</v>
      </c>
      <c r="K13" s="203">
        <v>0.09</v>
      </c>
      <c r="L13" s="203">
        <v>214.55</v>
      </c>
      <c r="M13" s="203">
        <v>0.42</v>
      </c>
      <c r="N13" s="203">
        <v>1.0900000000000001</v>
      </c>
      <c r="O13" s="203">
        <v>0</v>
      </c>
      <c r="P13" s="203">
        <v>1.28</v>
      </c>
      <c r="Q13" s="203">
        <v>0.2</v>
      </c>
      <c r="R13" s="203">
        <v>0</v>
      </c>
      <c r="S13" s="203">
        <v>0</v>
      </c>
      <c r="T13" s="203">
        <v>0</v>
      </c>
      <c r="U13" s="203">
        <v>1.61</v>
      </c>
      <c r="V13" s="203">
        <v>0.19</v>
      </c>
      <c r="W13" s="203">
        <v>2.2200000000000002</v>
      </c>
      <c r="X13" s="203">
        <v>1.36</v>
      </c>
      <c r="Y13" s="203">
        <v>0</v>
      </c>
      <c r="Z13" s="203">
        <v>1.86</v>
      </c>
      <c r="AA13" s="203">
        <v>0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31.23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10.95</v>
      </c>
      <c r="D14" s="203">
        <v>2.1</v>
      </c>
      <c r="E14" s="203">
        <v>0</v>
      </c>
      <c r="F14" s="203">
        <v>16.32</v>
      </c>
      <c r="G14" s="203">
        <v>5.16</v>
      </c>
      <c r="H14" s="203">
        <v>0</v>
      </c>
      <c r="I14" s="203">
        <v>17.989999999999998</v>
      </c>
      <c r="J14" s="203">
        <v>0.84</v>
      </c>
      <c r="K14" s="203">
        <v>0.09</v>
      </c>
      <c r="L14" s="203">
        <v>214.55</v>
      </c>
      <c r="M14" s="203">
        <v>0.42</v>
      </c>
      <c r="N14" s="203">
        <v>1.0900000000000001</v>
      </c>
      <c r="O14" s="203">
        <v>0</v>
      </c>
      <c r="P14" s="203">
        <v>1.28</v>
      </c>
      <c r="Q14" s="203">
        <v>0.2</v>
      </c>
      <c r="R14" s="203">
        <v>0</v>
      </c>
      <c r="S14" s="203">
        <v>0</v>
      </c>
      <c r="T14" s="203">
        <v>0</v>
      </c>
      <c r="U14" s="203">
        <v>1.61</v>
      </c>
      <c r="V14" s="203">
        <v>0.19</v>
      </c>
      <c r="W14" s="203">
        <v>2.2200000000000002</v>
      </c>
      <c r="X14" s="203">
        <v>1.36</v>
      </c>
      <c r="Y14" s="203">
        <v>0</v>
      </c>
      <c r="Z14" s="203">
        <v>1.86</v>
      </c>
      <c r="AA14" s="203">
        <v>6.58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31.23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10.95</v>
      </c>
      <c r="D15" s="203">
        <v>2.1</v>
      </c>
      <c r="E15" s="203">
        <v>0</v>
      </c>
      <c r="F15" s="203">
        <v>16.32</v>
      </c>
      <c r="G15" s="203">
        <v>5.16</v>
      </c>
      <c r="H15" s="203">
        <v>0</v>
      </c>
      <c r="I15" s="203">
        <v>17.989999999999998</v>
      </c>
      <c r="J15" s="203">
        <v>0.84</v>
      </c>
      <c r="K15" s="203">
        <v>2.95</v>
      </c>
      <c r="L15" s="203">
        <v>206.93</v>
      </c>
      <c r="M15" s="203">
        <v>0.42</v>
      </c>
      <c r="N15" s="203">
        <v>1.0900000000000001</v>
      </c>
      <c r="O15" s="203">
        <v>0</v>
      </c>
      <c r="P15" s="203">
        <v>1.28</v>
      </c>
      <c r="Q15" s="203">
        <v>0.2</v>
      </c>
      <c r="R15" s="203">
        <v>0</v>
      </c>
      <c r="S15" s="203">
        <v>0</v>
      </c>
      <c r="T15" s="203">
        <v>0</v>
      </c>
      <c r="U15" s="203">
        <v>1.61</v>
      </c>
      <c r="V15" s="203">
        <v>0.19</v>
      </c>
      <c r="W15" s="203">
        <v>2.2200000000000002</v>
      </c>
      <c r="X15" s="203">
        <v>1.36</v>
      </c>
      <c r="Y15" s="203">
        <v>0</v>
      </c>
      <c r="Z15" s="203">
        <v>1.86</v>
      </c>
      <c r="AA15" s="203">
        <v>6.58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31.23</v>
      </c>
      <c r="AJ15" s="203">
        <v>0</v>
      </c>
      <c r="AK15" s="203">
        <v>16.59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10.95</v>
      </c>
      <c r="D16" s="203">
        <v>2.1</v>
      </c>
      <c r="E16" s="203">
        <v>0</v>
      </c>
      <c r="F16" s="203">
        <v>16.32</v>
      </c>
      <c r="G16" s="203">
        <v>5.16</v>
      </c>
      <c r="H16" s="203">
        <v>0</v>
      </c>
      <c r="I16" s="203">
        <v>17.989999999999998</v>
      </c>
      <c r="J16" s="203">
        <v>0.84</v>
      </c>
      <c r="K16" s="203">
        <v>2.95</v>
      </c>
      <c r="L16" s="203">
        <v>206.93</v>
      </c>
      <c r="M16" s="203">
        <v>0.42</v>
      </c>
      <c r="N16" s="203">
        <v>1.0900000000000001</v>
      </c>
      <c r="O16" s="203">
        <v>0</v>
      </c>
      <c r="P16" s="203">
        <v>1.28</v>
      </c>
      <c r="Q16" s="203">
        <v>4.6900000000000004</v>
      </c>
      <c r="R16" s="203">
        <v>6.32</v>
      </c>
      <c r="S16" s="203">
        <v>3.93</v>
      </c>
      <c r="T16" s="203">
        <v>0</v>
      </c>
      <c r="U16" s="203">
        <v>1.61</v>
      </c>
      <c r="V16" s="203">
        <v>0.19</v>
      </c>
      <c r="W16" s="203">
        <v>8.74</v>
      </c>
      <c r="X16" s="203">
        <v>1.36</v>
      </c>
      <c r="Y16" s="203">
        <v>0</v>
      </c>
      <c r="Z16" s="203">
        <v>1.86</v>
      </c>
      <c r="AA16" s="203">
        <v>6.58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31.23</v>
      </c>
      <c r="AJ16" s="203">
        <v>0</v>
      </c>
      <c r="AK16" s="203">
        <v>16.59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10.95</v>
      </c>
      <c r="D17" s="203">
        <v>2.1</v>
      </c>
      <c r="E17" s="203">
        <v>0</v>
      </c>
      <c r="F17" s="203">
        <v>16.32</v>
      </c>
      <c r="G17" s="203">
        <v>5.16</v>
      </c>
      <c r="H17" s="203">
        <v>0</v>
      </c>
      <c r="I17" s="203">
        <v>17.989999999999998</v>
      </c>
      <c r="J17" s="203">
        <v>0.84</v>
      </c>
      <c r="K17" s="203">
        <v>2.95</v>
      </c>
      <c r="L17" s="203">
        <v>206.93</v>
      </c>
      <c r="M17" s="203">
        <v>0.42</v>
      </c>
      <c r="N17" s="203">
        <v>1.0900000000000001</v>
      </c>
      <c r="O17" s="203">
        <v>0</v>
      </c>
      <c r="P17" s="203">
        <v>1.28</v>
      </c>
      <c r="Q17" s="203">
        <v>4.6900000000000004</v>
      </c>
      <c r="R17" s="203">
        <v>6.29</v>
      </c>
      <c r="S17" s="203">
        <v>3.92</v>
      </c>
      <c r="T17" s="203">
        <v>0</v>
      </c>
      <c r="U17" s="203">
        <v>1.61</v>
      </c>
      <c r="V17" s="203">
        <v>0.19</v>
      </c>
      <c r="W17" s="203">
        <v>8.74</v>
      </c>
      <c r="X17" s="203">
        <v>1.36</v>
      </c>
      <c r="Y17" s="203">
        <v>0</v>
      </c>
      <c r="Z17" s="203">
        <v>23.21</v>
      </c>
      <c r="AA17" s="203">
        <v>6.58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31.23</v>
      </c>
      <c r="AJ17" s="203">
        <v>0</v>
      </c>
      <c r="AK17" s="203">
        <v>16.59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10.95</v>
      </c>
      <c r="D18" s="203">
        <v>2.1</v>
      </c>
      <c r="E18" s="203">
        <v>0</v>
      </c>
      <c r="F18" s="203">
        <v>16.32</v>
      </c>
      <c r="G18" s="203">
        <v>5.16</v>
      </c>
      <c r="H18" s="203">
        <v>0</v>
      </c>
      <c r="I18" s="203">
        <v>17.989999999999998</v>
      </c>
      <c r="J18" s="203">
        <v>0.84</v>
      </c>
      <c r="K18" s="203">
        <v>2.95</v>
      </c>
      <c r="L18" s="203">
        <v>206.93</v>
      </c>
      <c r="M18" s="203">
        <v>0.42</v>
      </c>
      <c r="N18" s="203">
        <v>1.0900000000000001</v>
      </c>
      <c r="O18" s="203">
        <v>0</v>
      </c>
      <c r="P18" s="203">
        <v>1.28</v>
      </c>
      <c r="Q18" s="203">
        <v>4.6900000000000004</v>
      </c>
      <c r="R18" s="203">
        <v>6.29</v>
      </c>
      <c r="S18" s="203">
        <v>3.92</v>
      </c>
      <c r="T18" s="203">
        <v>0</v>
      </c>
      <c r="U18" s="203">
        <v>1.61</v>
      </c>
      <c r="V18" s="203">
        <v>0.19</v>
      </c>
      <c r="W18" s="203">
        <v>8.74</v>
      </c>
      <c r="X18" s="203">
        <v>1.36</v>
      </c>
      <c r="Y18" s="203">
        <v>0</v>
      </c>
      <c r="Z18" s="203">
        <v>23.21</v>
      </c>
      <c r="AA18" s="203">
        <v>6.58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31.23</v>
      </c>
      <c r="AJ18" s="203">
        <v>0</v>
      </c>
      <c r="AK18" s="203">
        <v>16.59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10.95</v>
      </c>
      <c r="D19" s="203">
        <v>2.1</v>
      </c>
      <c r="E19" s="203">
        <v>0</v>
      </c>
      <c r="F19" s="203">
        <v>16.32</v>
      </c>
      <c r="G19" s="203">
        <v>5.16</v>
      </c>
      <c r="H19" s="203">
        <v>0</v>
      </c>
      <c r="I19" s="203">
        <v>17.989999999999998</v>
      </c>
      <c r="J19" s="203">
        <v>0.84</v>
      </c>
      <c r="K19" s="203">
        <v>2.95</v>
      </c>
      <c r="L19" s="203">
        <v>206.93</v>
      </c>
      <c r="M19" s="203">
        <v>0.42</v>
      </c>
      <c r="N19" s="203">
        <v>1.0900000000000001</v>
      </c>
      <c r="O19" s="203">
        <v>0</v>
      </c>
      <c r="P19" s="203">
        <v>1.28</v>
      </c>
      <c r="Q19" s="203">
        <v>4.6900000000000004</v>
      </c>
      <c r="R19" s="203">
        <v>6.29</v>
      </c>
      <c r="S19" s="203">
        <v>3.92</v>
      </c>
      <c r="T19" s="203">
        <v>0</v>
      </c>
      <c r="U19" s="203">
        <v>1.61</v>
      </c>
      <c r="V19" s="203">
        <v>4.42</v>
      </c>
      <c r="W19" s="203">
        <v>8.74</v>
      </c>
      <c r="X19" s="203">
        <v>28.77</v>
      </c>
      <c r="Y19" s="203">
        <v>0</v>
      </c>
      <c r="Z19" s="203">
        <v>23.21</v>
      </c>
      <c r="AA19" s="203">
        <v>6.58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31.23</v>
      </c>
      <c r="AJ19" s="203">
        <v>0</v>
      </c>
      <c r="AK19" s="203">
        <v>16.59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10.95</v>
      </c>
      <c r="D20" s="203">
        <v>2.1</v>
      </c>
      <c r="E20" s="203">
        <v>0</v>
      </c>
      <c r="F20" s="203">
        <v>16.32</v>
      </c>
      <c r="G20" s="203">
        <v>5.16</v>
      </c>
      <c r="H20" s="203">
        <v>0</v>
      </c>
      <c r="I20" s="203">
        <v>17.989999999999998</v>
      </c>
      <c r="J20" s="203">
        <v>0.84</v>
      </c>
      <c r="K20" s="203">
        <v>2.95</v>
      </c>
      <c r="L20" s="203">
        <v>206.93</v>
      </c>
      <c r="M20" s="203">
        <v>0.42</v>
      </c>
      <c r="N20" s="203">
        <v>1.0900000000000001</v>
      </c>
      <c r="O20" s="203">
        <v>0</v>
      </c>
      <c r="P20" s="203">
        <v>1.28</v>
      </c>
      <c r="Q20" s="203">
        <v>4.6900000000000004</v>
      </c>
      <c r="R20" s="203">
        <v>6.29</v>
      </c>
      <c r="S20" s="203">
        <v>3.92</v>
      </c>
      <c r="T20" s="203">
        <v>0</v>
      </c>
      <c r="U20" s="203">
        <v>1.61</v>
      </c>
      <c r="V20" s="203">
        <v>4.42</v>
      </c>
      <c r="W20" s="203">
        <v>8.74</v>
      </c>
      <c r="X20" s="203">
        <v>28.77</v>
      </c>
      <c r="Y20" s="203">
        <v>0</v>
      </c>
      <c r="Z20" s="203">
        <v>23.21</v>
      </c>
      <c r="AA20" s="203">
        <v>6.58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31.23</v>
      </c>
      <c r="AJ20" s="203">
        <v>0</v>
      </c>
      <c r="AK20" s="203">
        <v>16.59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10.95</v>
      </c>
      <c r="D21" s="203">
        <v>2.1</v>
      </c>
      <c r="E21" s="203">
        <v>0</v>
      </c>
      <c r="F21" s="203">
        <v>16.32</v>
      </c>
      <c r="G21" s="203">
        <v>5.16</v>
      </c>
      <c r="H21" s="203">
        <v>0</v>
      </c>
      <c r="I21" s="203">
        <v>17.989999999999998</v>
      </c>
      <c r="J21" s="203">
        <v>0.84</v>
      </c>
      <c r="K21" s="203">
        <v>2.95</v>
      </c>
      <c r="L21" s="203">
        <v>206.93</v>
      </c>
      <c r="M21" s="203">
        <v>0.42</v>
      </c>
      <c r="N21" s="203">
        <v>1.0900000000000001</v>
      </c>
      <c r="O21" s="203">
        <v>0</v>
      </c>
      <c r="P21" s="203">
        <v>1.28</v>
      </c>
      <c r="Q21" s="203">
        <v>4.6900000000000004</v>
      </c>
      <c r="R21" s="203">
        <v>6.65</v>
      </c>
      <c r="S21" s="203">
        <v>3.92</v>
      </c>
      <c r="T21" s="203">
        <v>0</v>
      </c>
      <c r="U21" s="203">
        <v>1.61</v>
      </c>
      <c r="V21" s="203">
        <v>4.42</v>
      </c>
      <c r="W21" s="203">
        <v>8.74</v>
      </c>
      <c r="X21" s="203">
        <v>28.77</v>
      </c>
      <c r="Y21" s="203">
        <v>0</v>
      </c>
      <c r="Z21" s="203">
        <v>23.21</v>
      </c>
      <c r="AA21" s="203">
        <v>6.58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31.23</v>
      </c>
      <c r="AJ21" s="203">
        <v>0</v>
      </c>
      <c r="AK21" s="203">
        <v>16.59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10.95</v>
      </c>
      <c r="D22" s="203">
        <v>2.1</v>
      </c>
      <c r="E22" s="203">
        <v>0</v>
      </c>
      <c r="F22" s="203">
        <v>16.32</v>
      </c>
      <c r="G22" s="203">
        <v>5.16</v>
      </c>
      <c r="H22" s="203">
        <v>0</v>
      </c>
      <c r="I22" s="203">
        <v>17.989999999999998</v>
      </c>
      <c r="J22" s="203">
        <v>0.84</v>
      </c>
      <c r="K22" s="203">
        <v>2.95</v>
      </c>
      <c r="L22" s="203">
        <v>206.93</v>
      </c>
      <c r="M22" s="203">
        <v>0.42</v>
      </c>
      <c r="N22" s="203">
        <v>1.0900000000000001</v>
      </c>
      <c r="O22" s="203">
        <v>0</v>
      </c>
      <c r="P22" s="203">
        <v>1.28</v>
      </c>
      <c r="Q22" s="203">
        <v>4.75</v>
      </c>
      <c r="R22" s="203">
        <v>8.61</v>
      </c>
      <c r="S22" s="203">
        <v>5.0999999999999996</v>
      </c>
      <c r="T22" s="203">
        <v>0</v>
      </c>
      <c r="U22" s="203">
        <v>1.61</v>
      </c>
      <c r="V22" s="203">
        <v>4.42</v>
      </c>
      <c r="W22" s="203">
        <v>8.74</v>
      </c>
      <c r="X22" s="203">
        <v>28.77</v>
      </c>
      <c r="Y22" s="203">
        <v>0</v>
      </c>
      <c r="Z22" s="203">
        <v>23.21</v>
      </c>
      <c r="AA22" s="203">
        <v>6.58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31.23</v>
      </c>
      <c r="AJ22" s="203">
        <v>0</v>
      </c>
      <c r="AK22" s="203">
        <v>16.59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10.95</v>
      </c>
      <c r="D23" s="203">
        <v>2.1</v>
      </c>
      <c r="E23" s="203">
        <v>0</v>
      </c>
      <c r="F23" s="203">
        <v>16.32</v>
      </c>
      <c r="G23" s="203">
        <v>5.16</v>
      </c>
      <c r="H23" s="203">
        <v>0</v>
      </c>
      <c r="I23" s="203">
        <v>17.989999999999998</v>
      </c>
      <c r="J23" s="203">
        <v>0.84</v>
      </c>
      <c r="K23" s="203">
        <v>2.95</v>
      </c>
      <c r="L23" s="203">
        <v>214.55</v>
      </c>
      <c r="M23" s="203">
        <v>0.42</v>
      </c>
      <c r="N23" s="203">
        <v>1.0900000000000001</v>
      </c>
      <c r="O23" s="203">
        <v>0</v>
      </c>
      <c r="P23" s="203">
        <v>1.28</v>
      </c>
      <c r="Q23" s="203">
        <v>4.75</v>
      </c>
      <c r="R23" s="203">
        <v>8.61</v>
      </c>
      <c r="S23" s="203">
        <v>5.0999999999999996</v>
      </c>
      <c r="T23" s="203">
        <v>0</v>
      </c>
      <c r="U23" s="203">
        <v>1.61</v>
      </c>
      <c r="V23" s="203">
        <v>4.42</v>
      </c>
      <c r="W23" s="203">
        <v>8.74</v>
      </c>
      <c r="X23" s="203">
        <v>28.77</v>
      </c>
      <c r="Y23" s="203">
        <v>0</v>
      </c>
      <c r="Z23" s="203">
        <v>23.21</v>
      </c>
      <c r="AA23" s="203">
        <v>6.58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31.23</v>
      </c>
      <c r="AJ23" s="203">
        <v>0</v>
      </c>
      <c r="AK23" s="203">
        <v>16.59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10.95</v>
      </c>
      <c r="D24" s="203">
        <v>2.1</v>
      </c>
      <c r="E24" s="203">
        <v>0</v>
      </c>
      <c r="F24" s="203">
        <v>16.32</v>
      </c>
      <c r="G24" s="203">
        <v>5.16</v>
      </c>
      <c r="H24" s="203">
        <v>0</v>
      </c>
      <c r="I24" s="203">
        <v>17.989999999999998</v>
      </c>
      <c r="J24" s="203">
        <v>0.84</v>
      </c>
      <c r="K24" s="203">
        <v>2.95</v>
      </c>
      <c r="L24" s="203">
        <v>214.55</v>
      </c>
      <c r="M24" s="203">
        <v>0.42</v>
      </c>
      <c r="N24" s="203">
        <v>1.0900000000000001</v>
      </c>
      <c r="O24" s="203">
        <v>0</v>
      </c>
      <c r="P24" s="203">
        <v>1.28</v>
      </c>
      <c r="Q24" s="203">
        <v>4.75</v>
      </c>
      <c r="R24" s="203">
        <v>8.61</v>
      </c>
      <c r="S24" s="203">
        <v>5.0999999999999996</v>
      </c>
      <c r="T24" s="203">
        <v>0</v>
      </c>
      <c r="U24" s="203">
        <v>1.61</v>
      </c>
      <c r="V24" s="203">
        <v>4.42</v>
      </c>
      <c r="W24" s="203">
        <v>8.74</v>
      </c>
      <c r="X24" s="203">
        <v>28.77</v>
      </c>
      <c r="Y24" s="203">
        <v>0</v>
      </c>
      <c r="Z24" s="203">
        <v>23.21</v>
      </c>
      <c r="AA24" s="203">
        <v>6.58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31.23</v>
      </c>
      <c r="AJ24" s="203">
        <v>0</v>
      </c>
      <c r="AK24" s="203">
        <v>16.59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10.95</v>
      </c>
      <c r="D25" s="203">
        <v>2.1</v>
      </c>
      <c r="E25" s="203">
        <v>0</v>
      </c>
      <c r="F25" s="203">
        <v>16.32</v>
      </c>
      <c r="G25" s="203">
        <v>5.16</v>
      </c>
      <c r="H25" s="203">
        <v>0</v>
      </c>
      <c r="I25" s="203">
        <v>17.989999999999998</v>
      </c>
      <c r="J25" s="203">
        <v>0.84</v>
      </c>
      <c r="K25" s="203">
        <v>2.95</v>
      </c>
      <c r="L25" s="203">
        <v>214.55</v>
      </c>
      <c r="M25" s="203">
        <v>0.42</v>
      </c>
      <c r="N25" s="203">
        <v>1.0900000000000001</v>
      </c>
      <c r="O25" s="203">
        <v>0</v>
      </c>
      <c r="P25" s="203">
        <v>1.28</v>
      </c>
      <c r="Q25" s="203">
        <v>4.75</v>
      </c>
      <c r="R25" s="203">
        <v>8.61</v>
      </c>
      <c r="S25" s="203">
        <v>5.0999999999999996</v>
      </c>
      <c r="T25" s="203">
        <v>0</v>
      </c>
      <c r="U25" s="203">
        <v>1.61</v>
      </c>
      <c r="V25" s="203">
        <v>4.42</v>
      </c>
      <c r="W25" s="203">
        <v>8.74</v>
      </c>
      <c r="X25" s="203">
        <v>28.77</v>
      </c>
      <c r="Y25" s="203">
        <v>0</v>
      </c>
      <c r="Z25" s="203">
        <v>23.21</v>
      </c>
      <c r="AA25" s="203">
        <v>6.58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31.23</v>
      </c>
      <c r="AJ25" s="203">
        <v>0</v>
      </c>
      <c r="AK25" s="203">
        <v>16.59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10.95</v>
      </c>
      <c r="D26" s="203">
        <v>2.1</v>
      </c>
      <c r="E26" s="203">
        <v>0</v>
      </c>
      <c r="F26" s="203">
        <v>16.32</v>
      </c>
      <c r="G26" s="203">
        <v>5.16</v>
      </c>
      <c r="H26" s="203">
        <v>0</v>
      </c>
      <c r="I26" s="203">
        <v>17.989999999999998</v>
      </c>
      <c r="J26" s="203">
        <v>0.84</v>
      </c>
      <c r="K26" s="203">
        <v>2.95</v>
      </c>
      <c r="L26" s="203">
        <v>214.55</v>
      </c>
      <c r="M26" s="203">
        <v>0.42</v>
      </c>
      <c r="N26" s="203">
        <v>1.0900000000000001</v>
      </c>
      <c r="O26" s="203">
        <v>0</v>
      </c>
      <c r="P26" s="203">
        <v>1.28</v>
      </c>
      <c r="Q26" s="203">
        <v>4.75</v>
      </c>
      <c r="R26" s="203">
        <v>8.61</v>
      </c>
      <c r="S26" s="203">
        <v>5.0999999999999996</v>
      </c>
      <c r="T26" s="203">
        <v>0</v>
      </c>
      <c r="U26" s="203">
        <v>1.61</v>
      </c>
      <c r="V26" s="203">
        <v>4.42</v>
      </c>
      <c r="W26" s="203">
        <v>8.74</v>
      </c>
      <c r="X26" s="203">
        <v>28.77</v>
      </c>
      <c r="Y26" s="203">
        <v>0</v>
      </c>
      <c r="Z26" s="203">
        <v>23.21</v>
      </c>
      <c r="AA26" s="203">
        <v>6.58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31.23</v>
      </c>
      <c r="AJ26" s="203">
        <v>0</v>
      </c>
      <c r="AK26" s="203">
        <v>16.59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10.95</v>
      </c>
      <c r="D27" s="203">
        <v>2.1</v>
      </c>
      <c r="E27" s="203">
        <v>0</v>
      </c>
      <c r="F27" s="203">
        <v>16.32</v>
      </c>
      <c r="G27" s="203">
        <v>5.16</v>
      </c>
      <c r="H27" s="203">
        <v>0</v>
      </c>
      <c r="I27" s="203">
        <v>17.989999999999998</v>
      </c>
      <c r="J27" s="203">
        <v>0.84</v>
      </c>
      <c r="K27" s="203">
        <v>0.09</v>
      </c>
      <c r="L27" s="203">
        <v>214.55</v>
      </c>
      <c r="M27" s="203">
        <v>0.42</v>
      </c>
      <c r="N27" s="203">
        <v>1.0900000000000001</v>
      </c>
      <c r="O27" s="203">
        <v>0</v>
      </c>
      <c r="P27" s="203">
        <v>1.28</v>
      </c>
      <c r="Q27" s="203">
        <v>0.2</v>
      </c>
      <c r="R27" s="203">
        <v>0.85</v>
      </c>
      <c r="S27" s="203">
        <v>0.24</v>
      </c>
      <c r="T27" s="203">
        <v>0</v>
      </c>
      <c r="U27" s="203">
        <v>1.61</v>
      </c>
      <c r="V27" s="203">
        <v>0.19</v>
      </c>
      <c r="W27" s="203">
        <v>2.4900000000000002</v>
      </c>
      <c r="X27" s="203">
        <v>8.3699999999999992</v>
      </c>
      <c r="Y27" s="203">
        <v>0</v>
      </c>
      <c r="Z27" s="203">
        <v>1.86</v>
      </c>
      <c r="AA27" s="203">
        <v>0.62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31.23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10.95</v>
      </c>
      <c r="D28" s="203">
        <v>2.1</v>
      </c>
      <c r="E28" s="203">
        <v>0</v>
      </c>
      <c r="F28" s="203">
        <v>16.32</v>
      </c>
      <c r="G28" s="203">
        <v>5.16</v>
      </c>
      <c r="H28" s="203">
        <v>0</v>
      </c>
      <c r="I28" s="203">
        <v>17.989999999999998</v>
      </c>
      <c r="J28" s="203">
        <v>0.84</v>
      </c>
      <c r="K28" s="203">
        <v>0.09</v>
      </c>
      <c r="L28" s="203">
        <v>214.55</v>
      </c>
      <c r="M28" s="203">
        <v>0.42</v>
      </c>
      <c r="N28" s="203">
        <v>1.0900000000000001</v>
      </c>
      <c r="O28" s="203">
        <v>0</v>
      </c>
      <c r="P28" s="203">
        <v>1.28</v>
      </c>
      <c r="Q28" s="203">
        <v>0.2</v>
      </c>
      <c r="R28" s="203">
        <v>0.39</v>
      </c>
      <c r="S28" s="203">
        <v>0.24</v>
      </c>
      <c r="T28" s="203">
        <v>0</v>
      </c>
      <c r="U28" s="203">
        <v>1.61</v>
      </c>
      <c r="V28" s="203">
        <v>0.19</v>
      </c>
      <c r="W28" s="203">
        <v>0.32</v>
      </c>
      <c r="X28" s="203">
        <v>3.87</v>
      </c>
      <c r="Y28" s="203">
        <v>0</v>
      </c>
      <c r="Z28" s="203">
        <v>1.86</v>
      </c>
      <c r="AA28" s="203">
        <v>0.62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31.23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10.95</v>
      </c>
      <c r="D29" s="203">
        <v>2.1</v>
      </c>
      <c r="E29" s="203">
        <v>0</v>
      </c>
      <c r="F29" s="203">
        <v>16.32</v>
      </c>
      <c r="G29" s="203">
        <v>5.16</v>
      </c>
      <c r="H29" s="203">
        <v>0</v>
      </c>
      <c r="I29" s="203">
        <v>17.989999999999998</v>
      </c>
      <c r="J29" s="203">
        <v>0.84</v>
      </c>
      <c r="K29" s="203">
        <v>2.95</v>
      </c>
      <c r="L29" s="203">
        <v>214.55</v>
      </c>
      <c r="M29" s="203">
        <v>0.42</v>
      </c>
      <c r="N29" s="203">
        <v>1.0900000000000001</v>
      </c>
      <c r="O29" s="203">
        <v>0</v>
      </c>
      <c r="P29" s="203">
        <v>1.28</v>
      </c>
      <c r="Q29" s="203">
        <v>4.75</v>
      </c>
      <c r="R29" s="203">
        <v>9.1300000000000008</v>
      </c>
      <c r="S29" s="203">
        <v>5.19</v>
      </c>
      <c r="T29" s="203">
        <v>0</v>
      </c>
      <c r="U29" s="203">
        <v>1.61</v>
      </c>
      <c r="V29" s="203">
        <v>4.42</v>
      </c>
      <c r="W29" s="203">
        <v>8.74</v>
      </c>
      <c r="X29" s="203">
        <v>28.77</v>
      </c>
      <c r="Y29" s="203">
        <v>0</v>
      </c>
      <c r="Z29" s="203">
        <v>23.21</v>
      </c>
      <c r="AA29" s="203">
        <v>6.58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31.23</v>
      </c>
      <c r="AJ29" s="203">
        <v>0</v>
      </c>
      <c r="AK29" s="203">
        <v>16.59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10.95</v>
      </c>
      <c r="D30" s="203">
        <v>2.1</v>
      </c>
      <c r="E30" s="203">
        <v>0</v>
      </c>
      <c r="F30" s="203">
        <v>16.32</v>
      </c>
      <c r="G30" s="203">
        <v>5.16</v>
      </c>
      <c r="H30" s="203">
        <v>0</v>
      </c>
      <c r="I30" s="203">
        <v>17.989999999999998</v>
      </c>
      <c r="J30" s="203">
        <v>0.84</v>
      </c>
      <c r="K30" s="203">
        <v>2.95</v>
      </c>
      <c r="L30" s="203">
        <v>214.55</v>
      </c>
      <c r="M30" s="203">
        <v>0.42</v>
      </c>
      <c r="N30" s="203">
        <v>1.0900000000000001</v>
      </c>
      <c r="O30" s="203">
        <v>0</v>
      </c>
      <c r="P30" s="203">
        <v>1.28</v>
      </c>
      <c r="Q30" s="203">
        <v>4.75</v>
      </c>
      <c r="R30" s="203">
        <v>9.1300000000000008</v>
      </c>
      <c r="S30" s="203">
        <v>5.19</v>
      </c>
      <c r="T30" s="203">
        <v>0</v>
      </c>
      <c r="U30" s="203">
        <v>1.61</v>
      </c>
      <c r="V30" s="203">
        <v>4.42</v>
      </c>
      <c r="W30" s="203">
        <v>8.74</v>
      </c>
      <c r="X30" s="203">
        <v>28.77</v>
      </c>
      <c r="Y30" s="203">
        <v>0</v>
      </c>
      <c r="Z30" s="203">
        <v>23.21</v>
      </c>
      <c r="AA30" s="203">
        <v>6.58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31.23</v>
      </c>
      <c r="AJ30" s="203">
        <v>0</v>
      </c>
      <c r="AK30" s="203">
        <v>16.59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10.95</v>
      </c>
      <c r="D31" s="203">
        <v>2.1</v>
      </c>
      <c r="E31" s="203">
        <v>0</v>
      </c>
      <c r="F31" s="203">
        <v>16.32</v>
      </c>
      <c r="G31" s="203">
        <v>5.16</v>
      </c>
      <c r="H31" s="203">
        <v>0</v>
      </c>
      <c r="I31" s="203">
        <v>17.989999999999998</v>
      </c>
      <c r="J31" s="203">
        <v>0.84</v>
      </c>
      <c r="K31" s="203">
        <v>2.95</v>
      </c>
      <c r="L31" s="203">
        <v>206.93</v>
      </c>
      <c r="M31" s="203">
        <v>0.42</v>
      </c>
      <c r="N31" s="203">
        <v>1.0900000000000001</v>
      </c>
      <c r="O31" s="203">
        <v>0</v>
      </c>
      <c r="P31" s="203">
        <v>1.28</v>
      </c>
      <c r="Q31" s="203">
        <v>4.75</v>
      </c>
      <c r="R31" s="203">
        <v>9.1300000000000008</v>
      </c>
      <c r="S31" s="203">
        <v>5.19</v>
      </c>
      <c r="T31" s="203">
        <v>0</v>
      </c>
      <c r="U31" s="203">
        <v>1.61</v>
      </c>
      <c r="V31" s="203">
        <v>4.42</v>
      </c>
      <c r="W31" s="203">
        <v>8.74</v>
      </c>
      <c r="X31" s="203">
        <v>28.77</v>
      </c>
      <c r="Y31" s="203">
        <v>0</v>
      </c>
      <c r="Z31" s="203">
        <v>23.21</v>
      </c>
      <c r="AA31" s="203">
        <v>6.58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31.56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10.95</v>
      </c>
      <c r="D32" s="203">
        <v>2.1</v>
      </c>
      <c r="E32" s="203">
        <v>0</v>
      </c>
      <c r="F32" s="203">
        <v>16.32</v>
      </c>
      <c r="G32" s="203">
        <v>5.16</v>
      </c>
      <c r="H32" s="203">
        <v>0</v>
      </c>
      <c r="I32" s="203">
        <v>17.989999999999998</v>
      </c>
      <c r="J32" s="203">
        <v>0.84</v>
      </c>
      <c r="K32" s="203">
        <v>2.95</v>
      </c>
      <c r="L32" s="203">
        <v>206.93</v>
      </c>
      <c r="M32" s="203">
        <v>0.42</v>
      </c>
      <c r="N32" s="203">
        <v>1.0900000000000001</v>
      </c>
      <c r="O32" s="203">
        <v>0</v>
      </c>
      <c r="P32" s="203">
        <v>1.28</v>
      </c>
      <c r="Q32" s="203">
        <v>4.75</v>
      </c>
      <c r="R32" s="203">
        <v>9.1300000000000008</v>
      </c>
      <c r="S32" s="203">
        <v>5.19</v>
      </c>
      <c r="T32" s="203">
        <v>0</v>
      </c>
      <c r="U32" s="203">
        <v>1.61</v>
      </c>
      <c r="V32" s="203">
        <v>4.42</v>
      </c>
      <c r="W32" s="203">
        <v>8.74</v>
      </c>
      <c r="X32" s="203">
        <v>28.77</v>
      </c>
      <c r="Y32" s="203">
        <v>0</v>
      </c>
      <c r="Z32" s="203">
        <v>23.21</v>
      </c>
      <c r="AA32" s="203">
        <v>6.58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31.56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10.95</v>
      </c>
      <c r="D33" s="203">
        <v>2.1</v>
      </c>
      <c r="E33" s="203">
        <v>0</v>
      </c>
      <c r="F33" s="203">
        <v>16.32</v>
      </c>
      <c r="G33" s="203">
        <v>5.16</v>
      </c>
      <c r="H33" s="203">
        <v>0</v>
      </c>
      <c r="I33" s="203">
        <v>17.989999999999998</v>
      </c>
      <c r="J33" s="203">
        <v>0.84</v>
      </c>
      <c r="K33" s="203">
        <v>2.95</v>
      </c>
      <c r="L33" s="203">
        <v>206.93</v>
      </c>
      <c r="M33" s="203">
        <v>0.42</v>
      </c>
      <c r="N33" s="203">
        <v>1.0900000000000001</v>
      </c>
      <c r="O33" s="203">
        <v>0</v>
      </c>
      <c r="P33" s="203">
        <v>1.28</v>
      </c>
      <c r="Q33" s="203">
        <v>4.75</v>
      </c>
      <c r="R33" s="203">
        <v>9.1300000000000008</v>
      </c>
      <c r="S33" s="203">
        <v>5.19</v>
      </c>
      <c r="T33" s="203">
        <v>0</v>
      </c>
      <c r="U33" s="203">
        <v>1.61</v>
      </c>
      <c r="V33" s="203">
        <v>4.42</v>
      </c>
      <c r="W33" s="203">
        <v>8.74</v>
      </c>
      <c r="X33" s="203">
        <v>28.77</v>
      </c>
      <c r="Y33" s="203">
        <v>0</v>
      </c>
      <c r="Z33" s="203">
        <v>23.21</v>
      </c>
      <c r="AA33" s="203">
        <v>6.58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31.56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10.95</v>
      </c>
      <c r="D34" s="203">
        <v>2.1</v>
      </c>
      <c r="E34" s="203">
        <v>0</v>
      </c>
      <c r="F34" s="203">
        <v>16.32</v>
      </c>
      <c r="G34" s="203">
        <v>5.16</v>
      </c>
      <c r="H34" s="203">
        <v>0</v>
      </c>
      <c r="I34" s="203">
        <v>17.989999999999998</v>
      </c>
      <c r="J34" s="203">
        <v>0.84</v>
      </c>
      <c r="K34" s="203">
        <v>2.95</v>
      </c>
      <c r="L34" s="203">
        <v>206.93</v>
      </c>
      <c r="M34" s="203">
        <v>0.42</v>
      </c>
      <c r="N34" s="203">
        <v>1.0900000000000001</v>
      </c>
      <c r="O34" s="203">
        <v>0</v>
      </c>
      <c r="P34" s="203">
        <v>1.28</v>
      </c>
      <c r="Q34" s="203">
        <v>4.75</v>
      </c>
      <c r="R34" s="203">
        <v>9.1300000000000008</v>
      </c>
      <c r="S34" s="203">
        <v>5.19</v>
      </c>
      <c r="T34" s="203">
        <v>0</v>
      </c>
      <c r="U34" s="203">
        <v>1.61</v>
      </c>
      <c r="V34" s="203">
        <v>4.42</v>
      </c>
      <c r="W34" s="203">
        <v>8.74</v>
      </c>
      <c r="X34" s="203">
        <v>28.77</v>
      </c>
      <c r="Y34" s="203">
        <v>0</v>
      </c>
      <c r="Z34" s="203">
        <v>22.92</v>
      </c>
      <c r="AA34" s="203">
        <v>6.58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31.56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10.95</v>
      </c>
      <c r="D35" s="203">
        <v>2.1</v>
      </c>
      <c r="E35" s="203">
        <v>0</v>
      </c>
      <c r="F35" s="203">
        <v>16.32</v>
      </c>
      <c r="G35" s="203">
        <v>5.16</v>
      </c>
      <c r="H35" s="203">
        <v>0</v>
      </c>
      <c r="I35" s="203">
        <v>17.989999999999998</v>
      </c>
      <c r="J35" s="203">
        <v>0.84</v>
      </c>
      <c r="K35" s="203">
        <v>1.62</v>
      </c>
      <c r="L35" s="203">
        <v>206.93</v>
      </c>
      <c r="M35" s="203">
        <v>0.42</v>
      </c>
      <c r="N35" s="203">
        <v>1.0900000000000001</v>
      </c>
      <c r="O35" s="203">
        <v>0</v>
      </c>
      <c r="P35" s="203">
        <v>1.28</v>
      </c>
      <c r="Q35" s="203">
        <v>4.75</v>
      </c>
      <c r="R35" s="203">
        <v>9.1300000000000008</v>
      </c>
      <c r="S35" s="203">
        <v>5.19</v>
      </c>
      <c r="T35" s="203">
        <v>0</v>
      </c>
      <c r="U35" s="203">
        <v>1.61</v>
      </c>
      <c r="V35" s="203">
        <v>4.42</v>
      </c>
      <c r="W35" s="203">
        <v>8.74</v>
      </c>
      <c r="X35" s="203">
        <v>28.77</v>
      </c>
      <c r="Y35" s="203">
        <v>0</v>
      </c>
      <c r="Z35" s="203">
        <v>23.21</v>
      </c>
      <c r="AA35" s="203">
        <v>6.58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31.56</v>
      </c>
      <c r="AJ35" s="203">
        <v>0</v>
      </c>
      <c r="AK35" s="203">
        <v>14.31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10.95</v>
      </c>
      <c r="D36" s="203">
        <v>2.1</v>
      </c>
      <c r="E36" s="203">
        <v>0</v>
      </c>
      <c r="F36" s="203">
        <v>16.32</v>
      </c>
      <c r="G36" s="203">
        <v>5.16</v>
      </c>
      <c r="H36" s="203">
        <v>0</v>
      </c>
      <c r="I36" s="203">
        <v>17.989999999999998</v>
      </c>
      <c r="J36" s="203">
        <v>0.84</v>
      </c>
      <c r="K36" s="203">
        <v>1.62</v>
      </c>
      <c r="L36" s="203">
        <v>206.93</v>
      </c>
      <c r="M36" s="203">
        <v>0.42</v>
      </c>
      <c r="N36" s="203">
        <v>1.0900000000000001</v>
      </c>
      <c r="O36" s="203">
        <v>0</v>
      </c>
      <c r="P36" s="203">
        <v>1.28</v>
      </c>
      <c r="Q36" s="203">
        <v>4.75</v>
      </c>
      <c r="R36" s="203">
        <v>9.1300000000000008</v>
      </c>
      <c r="S36" s="203">
        <v>5.19</v>
      </c>
      <c r="T36" s="203">
        <v>0</v>
      </c>
      <c r="U36" s="203">
        <v>1.61</v>
      </c>
      <c r="V36" s="203">
        <v>4.42</v>
      </c>
      <c r="W36" s="203">
        <v>8.74</v>
      </c>
      <c r="X36" s="203">
        <v>28.77</v>
      </c>
      <c r="Y36" s="203">
        <v>0</v>
      </c>
      <c r="Z36" s="203">
        <v>23.21</v>
      </c>
      <c r="AA36" s="203">
        <v>6.58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31.56</v>
      </c>
      <c r="AJ36" s="203">
        <v>0</v>
      </c>
      <c r="AK36" s="203">
        <v>14.31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10.95</v>
      </c>
      <c r="D37" s="203">
        <v>2.1</v>
      </c>
      <c r="E37" s="203">
        <v>0</v>
      </c>
      <c r="F37" s="203">
        <v>16.32</v>
      </c>
      <c r="G37" s="203">
        <v>5.16</v>
      </c>
      <c r="H37" s="203">
        <v>0</v>
      </c>
      <c r="I37" s="203">
        <v>17.989999999999998</v>
      </c>
      <c r="J37" s="203">
        <v>0.84</v>
      </c>
      <c r="K37" s="203">
        <v>1.62</v>
      </c>
      <c r="L37" s="203">
        <v>206.93</v>
      </c>
      <c r="M37" s="203">
        <v>0.42</v>
      </c>
      <c r="N37" s="203">
        <v>1.0900000000000001</v>
      </c>
      <c r="O37" s="203">
        <v>0</v>
      </c>
      <c r="P37" s="203">
        <v>1.28</v>
      </c>
      <c r="Q37" s="203">
        <v>4.6900000000000004</v>
      </c>
      <c r="R37" s="203">
        <v>9.1300000000000008</v>
      </c>
      <c r="S37" s="203">
        <v>5.19</v>
      </c>
      <c r="T37" s="203">
        <v>0</v>
      </c>
      <c r="U37" s="203">
        <v>1.61</v>
      </c>
      <c r="V37" s="203">
        <v>4.42</v>
      </c>
      <c r="W37" s="203">
        <v>8.74</v>
      </c>
      <c r="X37" s="203">
        <v>28.77</v>
      </c>
      <c r="Y37" s="203">
        <v>0</v>
      </c>
      <c r="Z37" s="203">
        <v>22.52</v>
      </c>
      <c r="AA37" s="203">
        <v>6.58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31.56</v>
      </c>
      <c r="AJ37" s="203">
        <v>0</v>
      </c>
      <c r="AK37" s="203">
        <v>14.31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10.95</v>
      </c>
      <c r="D38" s="203">
        <v>2.1</v>
      </c>
      <c r="E38" s="203">
        <v>0</v>
      </c>
      <c r="F38" s="203">
        <v>16.32</v>
      </c>
      <c r="G38" s="203">
        <v>5.16</v>
      </c>
      <c r="H38" s="203">
        <v>0</v>
      </c>
      <c r="I38" s="203">
        <v>17.989999999999998</v>
      </c>
      <c r="J38" s="203">
        <v>0.84</v>
      </c>
      <c r="K38" s="203">
        <v>1.62</v>
      </c>
      <c r="L38" s="203">
        <v>206.93</v>
      </c>
      <c r="M38" s="203">
        <v>0.42</v>
      </c>
      <c r="N38" s="203">
        <v>1.0900000000000001</v>
      </c>
      <c r="O38" s="203">
        <v>0</v>
      </c>
      <c r="P38" s="203">
        <v>1.28</v>
      </c>
      <c r="Q38" s="203">
        <v>4.6900000000000004</v>
      </c>
      <c r="R38" s="203">
        <v>9.1300000000000008</v>
      </c>
      <c r="S38" s="203">
        <v>5.19</v>
      </c>
      <c r="T38" s="203">
        <v>0</v>
      </c>
      <c r="U38" s="203">
        <v>1.61</v>
      </c>
      <c r="V38" s="203">
        <v>4.42</v>
      </c>
      <c r="W38" s="203">
        <v>8.74</v>
      </c>
      <c r="X38" s="203">
        <v>28.77</v>
      </c>
      <c r="Y38" s="203">
        <v>0</v>
      </c>
      <c r="Z38" s="203">
        <v>22.52</v>
      </c>
      <c r="AA38" s="203">
        <v>6.58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31.56</v>
      </c>
      <c r="AJ38" s="203">
        <v>0</v>
      </c>
      <c r="AK38" s="203">
        <v>14.31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10.95</v>
      </c>
      <c r="D39" s="203">
        <v>2.1</v>
      </c>
      <c r="E39" s="203">
        <v>0</v>
      </c>
      <c r="F39" s="203">
        <v>16.32</v>
      </c>
      <c r="G39" s="203">
        <v>5.16</v>
      </c>
      <c r="H39" s="203">
        <v>0</v>
      </c>
      <c r="I39" s="203">
        <v>17.989999999999998</v>
      </c>
      <c r="J39" s="203">
        <v>0.84</v>
      </c>
      <c r="K39" s="203">
        <v>1.62</v>
      </c>
      <c r="L39" s="203">
        <v>206.93</v>
      </c>
      <c r="M39" s="203">
        <v>0.42</v>
      </c>
      <c r="N39" s="203">
        <v>1.0900000000000001</v>
      </c>
      <c r="O39" s="203">
        <v>0</v>
      </c>
      <c r="P39" s="203">
        <v>1.28</v>
      </c>
      <c r="Q39" s="203">
        <v>4.6900000000000004</v>
      </c>
      <c r="R39" s="203">
        <v>9.1300000000000008</v>
      </c>
      <c r="S39" s="203">
        <v>5.19</v>
      </c>
      <c r="T39" s="203">
        <v>0</v>
      </c>
      <c r="U39" s="203">
        <v>1.61</v>
      </c>
      <c r="V39" s="203">
        <v>4.42</v>
      </c>
      <c r="W39" s="203">
        <v>8.74</v>
      </c>
      <c r="X39" s="203">
        <v>28.77</v>
      </c>
      <c r="Y39" s="203">
        <v>0</v>
      </c>
      <c r="Z39" s="203">
        <v>22.52</v>
      </c>
      <c r="AA39" s="203">
        <v>6.58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31.56</v>
      </c>
      <c r="AJ39" s="203">
        <v>0</v>
      </c>
      <c r="AK39" s="203">
        <v>14.31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10.95</v>
      </c>
      <c r="D40" s="203">
        <v>2.1</v>
      </c>
      <c r="E40" s="203">
        <v>0</v>
      </c>
      <c r="F40" s="203">
        <v>16.32</v>
      </c>
      <c r="G40" s="203">
        <v>5.16</v>
      </c>
      <c r="H40" s="203">
        <v>0</v>
      </c>
      <c r="I40" s="203">
        <v>17.989999999999998</v>
      </c>
      <c r="J40" s="203">
        <v>0.84</v>
      </c>
      <c r="K40" s="203">
        <v>1.62</v>
      </c>
      <c r="L40" s="203">
        <v>206.93</v>
      </c>
      <c r="M40" s="203">
        <v>0.42</v>
      </c>
      <c r="N40" s="203">
        <v>1.0900000000000001</v>
      </c>
      <c r="O40" s="203">
        <v>0</v>
      </c>
      <c r="P40" s="203">
        <v>1.28</v>
      </c>
      <c r="Q40" s="203">
        <v>4.6900000000000004</v>
      </c>
      <c r="R40" s="203">
        <v>9.1300000000000008</v>
      </c>
      <c r="S40" s="203">
        <v>5.19</v>
      </c>
      <c r="T40" s="203">
        <v>0</v>
      </c>
      <c r="U40" s="203">
        <v>1.61</v>
      </c>
      <c r="V40" s="203">
        <v>4.42</v>
      </c>
      <c r="W40" s="203">
        <v>8.74</v>
      </c>
      <c r="X40" s="203">
        <v>28.77</v>
      </c>
      <c r="Y40" s="203">
        <v>0</v>
      </c>
      <c r="Z40" s="203">
        <v>22.52</v>
      </c>
      <c r="AA40" s="203">
        <v>6.58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31.56</v>
      </c>
      <c r="AJ40" s="203">
        <v>0</v>
      </c>
      <c r="AK40" s="203">
        <v>14.31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10.95</v>
      </c>
      <c r="D41" s="203">
        <v>2.1</v>
      </c>
      <c r="E41" s="203">
        <v>0</v>
      </c>
      <c r="F41" s="203">
        <v>16.32</v>
      </c>
      <c r="G41" s="203">
        <v>5.16</v>
      </c>
      <c r="H41" s="203">
        <v>0</v>
      </c>
      <c r="I41" s="203">
        <v>17.989999999999998</v>
      </c>
      <c r="J41" s="203">
        <v>0.84</v>
      </c>
      <c r="K41" s="203">
        <v>1.62</v>
      </c>
      <c r="L41" s="203">
        <v>206.93</v>
      </c>
      <c r="M41" s="203">
        <v>0.42</v>
      </c>
      <c r="N41" s="203">
        <v>1.0900000000000001</v>
      </c>
      <c r="O41" s="203">
        <v>0</v>
      </c>
      <c r="P41" s="203">
        <v>1.28</v>
      </c>
      <c r="Q41" s="203">
        <v>4.6900000000000004</v>
      </c>
      <c r="R41" s="203">
        <v>9.1300000000000008</v>
      </c>
      <c r="S41" s="203">
        <v>5.19</v>
      </c>
      <c r="T41" s="203">
        <v>0</v>
      </c>
      <c r="U41" s="203">
        <v>1.61</v>
      </c>
      <c r="V41" s="203">
        <v>4.42</v>
      </c>
      <c r="W41" s="203">
        <v>8.74</v>
      </c>
      <c r="X41" s="203">
        <v>28.77</v>
      </c>
      <c r="Y41" s="203">
        <v>0</v>
      </c>
      <c r="Z41" s="203">
        <v>23.21</v>
      </c>
      <c r="AA41" s="203">
        <v>6.58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31.56</v>
      </c>
      <c r="AJ41" s="203">
        <v>0</v>
      </c>
      <c r="AK41" s="203">
        <v>14.31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10.95</v>
      </c>
      <c r="D42" s="203">
        <v>2.1</v>
      </c>
      <c r="E42" s="203">
        <v>0</v>
      </c>
      <c r="F42" s="203">
        <v>16.32</v>
      </c>
      <c r="G42" s="203">
        <v>5.16</v>
      </c>
      <c r="H42" s="203">
        <v>0</v>
      </c>
      <c r="I42" s="203">
        <v>17.989999999999998</v>
      </c>
      <c r="J42" s="203">
        <v>0.84</v>
      </c>
      <c r="K42" s="203">
        <v>1.62</v>
      </c>
      <c r="L42" s="203">
        <v>206.93</v>
      </c>
      <c r="M42" s="203">
        <v>0.42</v>
      </c>
      <c r="N42" s="203">
        <v>1.0900000000000001</v>
      </c>
      <c r="O42" s="203">
        <v>0</v>
      </c>
      <c r="P42" s="203">
        <v>1.28</v>
      </c>
      <c r="Q42" s="203">
        <v>4.6900000000000004</v>
      </c>
      <c r="R42" s="203">
        <v>9.1300000000000008</v>
      </c>
      <c r="S42" s="203">
        <v>5.19</v>
      </c>
      <c r="T42" s="203">
        <v>0</v>
      </c>
      <c r="U42" s="203">
        <v>1.61</v>
      </c>
      <c r="V42" s="203">
        <v>4.42</v>
      </c>
      <c r="W42" s="203">
        <v>8.74</v>
      </c>
      <c r="X42" s="203">
        <v>28.77</v>
      </c>
      <c r="Y42" s="203">
        <v>0</v>
      </c>
      <c r="Z42" s="203">
        <v>23.21</v>
      </c>
      <c r="AA42" s="203">
        <v>6.58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31.56</v>
      </c>
      <c r="AJ42" s="203">
        <v>0</v>
      </c>
      <c r="AK42" s="203">
        <v>14.31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10.95</v>
      </c>
      <c r="D43" s="203">
        <v>2.1</v>
      </c>
      <c r="E43" s="203">
        <v>0</v>
      </c>
      <c r="F43" s="203">
        <v>16.32</v>
      </c>
      <c r="G43" s="203">
        <v>5.16</v>
      </c>
      <c r="H43" s="203">
        <v>0</v>
      </c>
      <c r="I43" s="203">
        <v>17.989999999999998</v>
      </c>
      <c r="J43" s="203">
        <v>0.84</v>
      </c>
      <c r="K43" s="203">
        <v>1.62</v>
      </c>
      <c r="L43" s="203">
        <v>206.93</v>
      </c>
      <c r="M43" s="203">
        <v>0.42</v>
      </c>
      <c r="N43" s="203">
        <v>1.0900000000000001</v>
      </c>
      <c r="O43" s="203">
        <v>0</v>
      </c>
      <c r="P43" s="203">
        <v>1.28</v>
      </c>
      <c r="Q43" s="203">
        <v>0.2</v>
      </c>
      <c r="R43" s="203">
        <v>0.39</v>
      </c>
      <c r="S43" s="203">
        <v>0.25</v>
      </c>
      <c r="T43" s="203">
        <v>0</v>
      </c>
      <c r="U43" s="203">
        <v>1.61</v>
      </c>
      <c r="V43" s="203">
        <v>0.19</v>
      </c>
      <c r="W43" s="203">
        <v>0.32</v>
      </c>
      <c r="X43" s="203">
        <v>1.36</v>
      </c>
      <c r="Y43" s="203">
        <v>0</v>
      </c>
      <c r="Z43" s="203">
        <v>23.21</v>
      </c>
      <c r="AA43" s="203">
        <v>6.58</v>
      </c>
      <c r="AB43" s="203">
        <v>0</v>
      </c>
      <c r="AC43" s="203">
        <v>16.850000000000001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32.76</v>
      </c>
      <c r="AJ43" s="203">
        <v>0</v>
      </c>
      <c r="AK43" s="203">
        <v>14.31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10.95</v>
      </c>
      <c r="D44" s="203">
        <v>2.1</v>
      </c>
      <c r="E44" s="203">
        <v>0</v>
      </c>
      <c r="F44" s="203">
        <v>16.32</v>
      </c>
      <c r="G44" s="203">
        <v>5.16</v>
      </c>
      <c r="H44" s="203">
        <v>0</v>
      </c>
      <c r="I44" s="203">
        <v>17.989999999999998</v>
      </c>
      <c r="J44" s="203">
        <v>0.84</v>
      </c>
      <c r="K44" s="203">
        <v>1.62</v>
      </c>
      <c r="L44" s="203">
        <v>206.93</v>
      </c>
      <c r="M44" s="203">
        <v>0.42</v>
      </c>
      <c r="N44" s="203">
        <v>1.0900000000000001</v>
      </c>
      <c r="O44" s="203">
        <v>0</v>
      </c>
      <c r="P44" s="203">
        <v>1.28</v>
      </c>
      <c r="Q44" s="203">
        <v>0.2</v>
      </c>
      <c r="R44" s="203">
        <v>0.39</v>
      </c>
      <c r="S44" s="203">
        <v>0.25</v>
      </c>
      <c r="T44" s="203">
        <v>0</v>
      </c>
      <c r="U44" s="203">
        <v>1.61</v>
      </c>
      <c r="V44" s="203">
        <v>0.19</v>
      </c>
      <c r="W44" s="203">
        <v>0.32</v>
      </c>
      <c r="X44" s="203">
        <v>1.36</v>
      </c>
      <c r="Y44" s="203">
        <v>0</v>
      </c>
      <c r="Z44" s="203">
        <v>23.21</v>
      </c>
      <c r="AA44" s="203">
        <v>6.58</v>
      </c>
      <c r="AB44" s="203">
        <v>0</v>
      </c>
      <c r="AC44" s="203">
        <v>16.850000000000001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32.46</v>
      </c>
      <c r="AJ44" s="203">
        <v>0</v>
      </c>
      <c r="AK44" s="203">
        <v>14.31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10.95</v>
      </c>
      <c r="D45" s="203">
        <v>2.1</v>
      </c>
      <c r="E45" s="203">
        <v>0</v>
      </c>
      <c r="F45" s="203">
        <v>16.32</v>
      </c>
      <c r="G45" s="203">
        <v>5.16</v>
      </c>
      <c r="H45" s="203">
        <v>0</v>
      </c>
      <c r="I45" s="203">
        <v>17.989999999999998</v>
      </c>
      <c r="J45" s="203">
        <v>0.84</v>
      </c>
      <c r="K45" s="203">
        <v>0.04</v>
      </c>
      <c r="L45" s="203">
        <v>206.93</v>
      </c>
      <c r="M45" s="203">
        <v>0.42</v>
      </c>
      <c r="N45" s="203">
        <v>1.0900000000000001</v>
      </c>
      <c r="O45" s="203">
        <v>0</v>
      </c>
      <c r="P45" s="203">
        <v>1.28</v>
      </c>
      <c r="Q45" s="203">
        <v>0.2</v>
      </c>
      <c r="R45" s="203">
        <v>0</v>
      </c>
      <c r="S45" s="203">
        <v>0.25</v>
      </c>
      <c r="T45" s="203">
        <v>0</v>
      </c>
      <c r="U45" s="203">
        <v>1.61</v>
      </c>
      <c r="V45" s="203">
        <v>0.19</v>
      </c>
      <c r="W45" s="203">
        <v>0.32</v>
      </c>
      <c r="X45" s="203">
        <v>1.36</v>
      </c>
      <c r="Y45" s="203">
        <v>0</v>
      </c>
      <c r="Z45" s="203">
        <v>1.86</v>
      </c>
      <c r="AA45" s="203">
        <v>0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31.56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10.95</v>
      </c>
      <c r="D46" s="203">
        <v>2.1</v>
      </c>
      <c r="E46" s="203">
        <v>0</v>
      </c>
      <c r="F46" s="203">
        <v>16.32</v>
      </c>
      <c r="G46" s="203">
        <v>5.16</v>
      </c>
      <c r="H46" s="203">
        <v>0</v>
      </c>
      <c r="I46" s="203">
        <v>17.989999999999998</v>
      </c>
      <c r="J46" s="203">
        <v>0.84</v>
      </c>
      <c r="K46" s="203">
        <v>0.04</v>
      </c>
      <c r="L46" s="203">
        <v>206.93</v>
      </c>
      <c r="M46" s="203">
        <v>0.42</v>
      </c>
      <c r="N46" s="203">
        <v>1.0900000000000001</v>
      </c>
      <c r="O46" s="203">
        <v>0</v>
      </c>
      <c r="P46" s="203">
        <v>1.28</v>
      </c>
      <c r="Q46" s="203">
        <v>0.2</v>
      </c>
      <c r="R46" s="203">
        <v>0</v>
      </c>
      <c r="S46" s="203">
        <v>0.25</v>
      </c>
      <c r="T46" s="203">
        <v>0</v>
      </c>
      <c r="U46" s="203">
        <v>1.61</v>
      </c>
      <c r="V46" s="203">
        <v>0.19</v>
      </c>
      <c r="W46" s="203">
        <v>0.32</v>
      </c>
      <c r="X46" s="203">
        <v>1.36</v>
      </c>
      <c r="Y46" s="203">
        <v>0</v>
      </c>
      <c r="Z46" s="203">
        <v>1.86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31.56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10.95</v>
      </c>
      <c r="D47" s="203">
        <v>2.1</v>
      </c>
      <c r="E47" s="203">
        <v>0</v>
      </c>
      <c r="F47" s="203">
        <v>16.32</v>
      </c>
      <c r="G47" s="203">
        <v>5.16</v>
      </c>
      <c r="H47" s="203">
        <v>0</v>
      </c>
      <c r="I47" s="203">
        <v>17.989999999999998</v>
      </c>
      <c r="J47" s="203">
        <v>0.84</v>
      </c>
      <c r="K47" s="203">
        <v>0</v>
      </c>
      <c r="L47" s="203">
        <v>206.93</v>
      </c>
      <c r="M47" s="203">
        <v>0.42</v>
      </c>
      <c r="N47" s="203">
        <v>1.0900000000000001</v>
      </c>
      <c r="O47" s="203">
        <v>0</v>
      </c>
      <c r="P47" s="203">
        <v>1.28</v>
      </c>
      <c r="Q47" s="203">
        <v>0.2</v>
      </c>
      <c r="R47" s="203">
        <v>0.39</v>
      </c>
      <c r="S47" s="203">
        <v>0.25</v>
      </c>
      <c r="T47" s="203">
        <v>0</v>
      </c>
      <c r="U47" s="203">
        <v>1.61</v>
      </c>
      <c r="V47" s="203">
        <v>0.19</v>
      </c>
      <c r="W47" s="203">
        <v>0.32</v>
      </c>
      <c r="X47" s="203">
        <v>1.36</v>
      </c>
      <c r="Y47" s="203">
        <v>0</v>
      </c>
      <c r="Z47" s="203">
        <v>1.86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31.56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10.95</v>
      </c>
      <c r="D48" s="203">
        <v>2.1</v>
      </c>
      <c r="E48" s="203">
        <v>0</v>
      </c>
      <c r="F48" s="203">
        <v>16.32</v>
      </c>
      <c r="G48" s="203">
        <v>5.16</v>
      </c>
      <c r="H48" s="203">
        <v>0</v>
      </c>
      <c r="I48" s="203">
        <v>17.989999999999998</v>
      </c>
      <c r="J48" s="203">
        <v>0.84</v>
      </c>
      <c r="K48" s="203">
        <v>0</v>
      </c>
      <c r="L48" s="203">
        <v>206.93</v>
      </c>
      <c r="M48" s="203">
        <v>0.42</v>
      </c>
      <c r="N48" s="203">
        <v>1.0900000000000001</v>
      </c>
      <c r="O48" s="203">
        <v>0</v>
      </c>
      <c r="P48" s="203">
        <v>1.28</v>
      </c>
      <c r="Q48" s="203">
        <v>0.2</v>
      </c>
      <c r="R48" s="203">
        <v>0.39</v>
      </c>
      <c r="S48" s="203">
        <v>0.25</v>
      </c>
      <c r="T48" s="203">
        <v>0</v>
      </c>
      <c r="U48" s="203">
        <v>1.61</v>
      </c>
      <c r="V48" s="203">
        <v>0.19</v>
      </c>
      <c r="W48" s="203">
        <v>0.32</v>
      </c>
      <c r="X48" s="203">
        <v>1.36</v>
      </c>
      <c r="Y48" s="203">
        <v>0</v>
      </c>
      <c r="Z48" s="203">
        <v>1.86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31.56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10.95</v>
      </c>
      <c r="D49" s="203">
        <v>2.1</v>
      </c>
      <c r="E49" s="203">
        <v>0</v>
      </c>
      <c r="F49" s="203">
        <v>16.32</v>
      </c>
      <c r="G49" s="203">
        <v>5.16</v>
      </c>
      <c r="H49" s="203">
        <v>0</v>
      </c>
      <c r="I49" s="203">
        <v>17.989999999999998</v>
      </c>
      <c r="J49" s="203">
        <v>0.84</v>
      </c>
      <c r="K49" s="203">
        <v>0</v>
      </c>
      <c r="L49" s="203">
        <v>214.55</v>
      </c>
      <c r="M49" s="203">
        <v>0.42</v>
      </c>
      <c r="N49" s="203">
        <v>1.0900000000000001</v>
      </c>
      <c r="O49" s="203">
        <v>0</v>
      </c>
      <c r="P49" s="203">
        <v>1.28</v>
      </c>
      <c r="Q49" s="203">
        <v>0.2</v>
      </c>
      <c r="R49" s="203">
        <v>0.39</v>
      </c>
      <c r="S49" s="203">
        <v>0.25</v>
      </c>
      <c r="T49" s="203">
        <v>0</v>
      </c>
      <c r="U49" s="203">
        <v>1.61</v>
      </c>
      <c r="V49" s="203">
        <v>0.19</v>
      </c>
      <c r="W49" s="203">
        <v>0.32</v>
      </c>
      <c r="X49" s="203">
        <v>1.36</v>
      </c>
      <c r="Y49" s="203">
        <v>0</v>
      </c>
      <c r="Z49" s="203">
        <v>1.86</v>
      </c>
      <c r="AA49" s="203">
        <v>0</v>
      </c>
      <c r="AB49" s="203">
        <v>0</v>
      </c>
      <c r="AC49" s="203">
        <v>17.079999999999998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31.56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10.95</v>
      </c>
      <c r="D50" s="203">
        <v>2.1</v>
      </c>
      <c r="E50" s="203">
        <v>0</v>
      </c>
      <c r="F50" s="203">
        <v>16.32</v>
      </c>
      <c r="G50" s="203">
        <v>5.16</v>
      </c>
      <c r="H50" s="203">
        <v>0</v>
      </c>
      <c r="I50" s="203">
        <v>17.989999999999998</v>
      </c>
      <c r="J50" s="203">
        <v>0.84</v>
      </c>
      <c r="K50" s="203">
        <v>0</v>
      </c>
      <c r="L50" s="203">
        <v>214.55</v>
      </c>
      <c r="M50" s="203">
        <v>0.42</v>
      </c>
      <c r="N50" s="203">
        <v>1.0900000000000001</v>
      </c>
      <c r="O50" s="203">
        <v>0</v>
      </c>
      <c r="P50" s="203">
        <v>1.28</v>
      </c>
      <c r="Q50" s="203">
        <v>0.2</v>
      </c>
      <c r="R50" s="203">
        <v>0.39</v>
      </c>
      <c r="S50" s="203">
        <v>0.25</v>
      </c>
      <c r="T50" s="203">
        <v>0</v>
      </c>
      <c r="U50" s="203">
        <v>1.61</v>
      </c>
      <c r="V50" s="203">
        <v>0.19</v>
      </c>
      <c r="W50" s="203">
        <v>0.32</v>
      </c>
      <c r="X50" s="203">
        <v>1.36</v>
      </c>
      <c r="Y50" s="203">
        <v>0</v>
      </c>
      <c r="Z50" s="203">
        <v>1.86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31.56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10.95</v>
      </c>
      <c r="D51" s="203">
        <v>2.1</v>
      </c>
      <c r="E51" s="203">
        <v>0</v>
      </c>
      <c r="F51" s="203">
        <v>16.32</v>
      </c>
      <c r="G51" s="203">
        <v>5.16</v>
      </c>
      <c r="H51" s="203">
        <v>0</v>
      </c>
      <c r="I51" s="203">
        <v>17.989999999999998</v>
      </c>
      <c r="J51" s="203">
        <v>0.84</v>
      </c>
      <c r="K51" s="203">
        <v>0.09</v>
      </c>
      <c r="L51" s="203">
        <v>214.55</v>
      </c>
      <c r="M51" s="203">
        <v>0.42</v>
      </c>
      <c r="N51" s="203">
        <v>1.0900000000000001</v>
      </c>
      <c r="O51" s="203">
        <v>0</v>
      </c>
      <c r="P51" s="203">
        <v>1.28</v>
      </c>
      <c r="Q51" s="203">
        <v>0.2</v>
      </c>
      <c r="R51" s="203">
        <v>0.34</v>
      </c>
      <c r="S51" s="203">
        <v>0.25</v>
      </c>
      <c r="T51" s="203">
        <v>0</v>
      </c>
      <c r="U51" s="203">
        <v>1.61</v>
      </c>
      <c r="V51" s="203">
        <v>0.19</v>
      </c>
      <c r="W51" s="203">
        <v>0.32</v>
      </c>
      <c r="X51" s="203">
        <v>1.36</v>
      </c>
      <c r="Y51" s="203">
        <v>0</v>
      </c>
      <c r="Z51" s="203">
        <v>1.86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31.56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206.63</v>
      </c>
      <c r="AP51" s="203">
        <v>0</v>
      </c>
    </row>
    <row r="52" spans="1:42">
      <c r="A52" t="s">
        <v>94</v>
      </c>
      <c r="B52" s="203">
        <v>0</v>
      </c>
      <c r="C52" s="203">
        <v>10.95</v>
      </c>
      <c r="D52" s="203">
        <v>2.1</v>
      </c>
      <c r="E52" s="203">
        <v>0</v>
      </c>
      <c r="F52" s="203">
        <v>16.32</v>
      </c>
      <c r="G52" s="203">
        <v>5.16</v>
      </c>
      <c r="H52" s="203">
        <v>0</v>
      </c>
      <c r="I52" s="203">
        <v>17.989999999999998</v>
      </c>
      <c r="J52" s="203">
        <v>0.84</v>
      </c>
      <c r="K52" s="203">
        <v>0.09</v>
      </c>
      <c r="L52" s="203">
        <v>214.55</v>
      </c>
      <c r="M52" s="203">
        <v>0.42</v>
      </c>
      <c r="N52" s="203">
        <v>1.0900000000000001</v>
      </c>
      <c r="O52" s="203">
        <v>0</v>
      </c>
      <c r="P52" s="203">
        <v>1.28</v>
      </c>
      <c r="Q52" s="203">
        <v>0.2</v>
      </c>
      <c r="R52" s="203">
        <v>0.34</v>
      </c>
      <c r="S52" s="203">
        <v>0.25</v>
      </c>
      <c r="T52" s="203">
        <v>0</v>
      </c>
      <c r="U52" s="203">
        <v>1.61</v>
      </c>
      <c r="V52" s="203">
        <v>0.19</v>
      </c>
      <c r="W52" s="203">
        <v>0.32</v>
      </c>
      <c r="X52" s="203">
        <v>1.36</v>
      </c>
      <c r="Y52" s="203">
        <v>0</v>
      </c>
      <c r="Z52" s="203">
        <v>1.86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31.56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206.63</v>
      </c>
      <c r="AP52" s="203">
        <v>0</v>
      </c>
    </row>
    <row r="53" spans="1:42">
      <c r="A53" t="s">
        <v>95</v>
      </c>
      <c r="B53" s="203">
        <v>0</v>
      </c>
      <c r="C53" s="203">
        <v>10.95</v>
      </c>
      <c r="D53" s="203">
        <v>2.1</v>
      </c>
      <c r="E53" s="203">
        <v>0</v>
      </c>
      <c r="F53" s="203">
        <v>16.32</v>
      </c>
      <c r="G53" s="203">
        <v>5.16</v>
      </c>
      <c r="H53" s="203">
        <v>0</v>
      </c>
      <c r="I53" s="203">
        <v>17.989999999999998</v>
      </c>
      <c r="J53" s="203">
        <v>0.84</v>
      </c>
      <c r="K53" s="203">
        <v>7.0000000000000007E-2</v>
      </c>
      <c r="L53" s="203">
        <v>206.93</v>
      </c>
      <c r="M53" s="203">
        <v>0.42</v>
      </c>
      <c r="N53" s="203">
        <v>1.0900000000000001</v>
      </c>
      <c r="O53" s="203">
        <v>0</v>
      </c>
      <c r="P53" s="203">
        <v>1.28</v>
      </c>
      <c r="Q53" s="203">
        <v>0.2</v>
      </c>
      <c r="R53" s="203">
        <v>0.34</v>
      </c>
      <c r="S53" s="203">
        <v>0.25</v>
      </c>
      <c r="T53" s="203">
        <v>0</v>
      </c>
      <c r="U53" s="203">
        <v>1.61</v>
      </c>
      <c r="V53" s="203">
        <v>0.19</v>
      </c>
      <c r="W53" s="203">
        <v>0.32</v>
      </c>
      <c r="X53" s="203">
        <v>1.36</v>
      </c>
      <c r="Y53" s="203">
        <v>0</v>
      </c>
      <c r="Z53" s="203">
        <v>1.86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31.56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206.63</v>
      </c>
      <c r="AP53" s="203">
        <v>0</v>
      </c>
    </row>
    <row r="54" spans="1:42">
      <c r="A54" t="s">
        <v>96</v>
      </c>
      <c r="B54" s="203">
        <v>0</v>
      </c>
      <c r="C54" s="203">
        <v>10.95</v>
      </c>
      <c r="D54" s="203">
        <v>2.1</v>
      </c>
      <c r="E54" s="203">
        <v>0</v>
      </c>
      <c r="F54" s="203">
        <v>16.32</v>
      </c>
      <c r="G54" s="203">
        <v>5.16</v>
      </c>
      <c r="H54" s="203">
        <v>0</v>
      </c>
      <c r="I54" s="203">
        <v>17.989999999999998</v>
      </c>
      <c r="J54" s="203">
        <v>0.84</v>
      </c>
      <c r="K54" s="203">
        <v>7.0000000000000007E-2</v>
      </c>
      <c r="L54" s="203">
        <v>206.93</v>
      </c>
      <c r="M54" s="203">
        <v>0.42</v>
      </c>
      <c r="N54" s="203">
        <v>1.0900000000000001</v>
      </c>
      <c r="O54" s="203">
        <v>0</v>
      </c>
      <c r="P54" s="203">
        <v>1.28</v>
      </c>
      <c r="Q54" s="203">
        <v>0.2</v>
      </c>
      <c r="R54" s="203">
        <v>0.39</v>
      </c>
      <c r="S54" s="203">
        <v>0</v>
      </c>
      <c r="T54" s="203">
        <v>0</v>
      </c>
      <c r="U54" s="203">
        <v>1.61</v>
      </c>
      <c r="V54" s="203">
        <v>0.19</v>
      </c>
      <c r="W54" s="203">
        <v>0.32</v>
      </c>
      <c r="X54" s="203">
        <v>1.36</v>
      </c>
      <c r="Y54" s="203">
        <v>0</v>
      </c>
      <c r="Z54" s="203">
        <v>1.86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31.56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206.63</v>
      </c>
      <c r="AP54" s="203">
        <v>0</v>
      </c>
    </row>
    <row r="55" spans="1:42">
      <c r="A55" t="s">
        <v>97</v>
      </c>
      <c r="B55" s="203">
        <v>0</v>
      </c>
      <c r="C55" s="203">
        <v>10.95</v>
      </c>
      <c r="D55" s="203">
        <v>2.1</v>
      </c>
      <c r="E55" s="203">
        <v>0</v>
      </c>
      <c r="F55" s="203">
        <v>16.32</v>
      </c>
      <c r="G55" s="203">
        <v>5.16</v>
      </c>
      <c r="H55" s="203">
        <v>0</v>
      </c>
      <c r="I55" s="203">
        <v>17.989999999999998</v>
      </c>
      <c r="J55" s="203">
        <v>0.84</v>
      </c>
      <c r="K55" s="203">
        <v>0</v>
      </c>
      <c r="L55" s="203">
        <v>206.93</v>
      </c>
      <c r="M55" s="203">
        <v>0.42</v>
      </c>
      <c r="N55" s="203">
        <v>1.0900000000000001</v>
      </c>
      <c r="O55" s="203">
        <v>0</v>
      </c>
      <c r="P55" s="203">
        <v>1.28</v>
      </c>
      <c r="Q55" s="203">
        <v>0.2</v>
      </c>
      <c r="R55" s="203">
        <v>0.4</v>
      </c>
      <c r="S55" s="203">
        <v>0</v>
      </c>
      <c r="T55" s="203">
        <v>0</v>
      </c>
      <c r="U55" s="203">
        <v>1.61</v>
      </c>
      <c r="V55" s="203">
        <v>0.19</v>
      </c>
      <c r="W55" s="203">
        <v>0.32</v>
      </c>
      <c r="X55" s="203">
        <v>1.36</v>
      </c>
      <c r="Y55" s="203">
        <v>0</v>
      </c>
      <c r="Z55" s="203">
        <v>1.86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31.56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206.63</v>
      </c>
      <c r="AP55" s="203">
        <v>0</v>
      </c>
    </row>
    <row r="56" spans="1:42">
      <c r="A56" t="s">
        <v>98</v>
      </c>
      <c r="B56" s="203">
        <v>0</v>
      </c>
      <c r="C56" s="203">
        <v>10.95</v>
      </c>
      <c r="D56" s="203">
        <v>2.1</v>
      </c>
      <c r="E56" s="203">
        <v>0</v>
      </c>
      <c r="F56" s="203">
        <v>16.32</v>
      </c>
      <c r="G56" s="203">
        <v>5.16</v>
      </c>
      <c r="H56" s="203">
        <v>0</v>
      </c>
      <c r="I56" s="203">
        <v>17.989999999999998</v>
      </c>
      <c r="J56" s="203">
        <v>0.84</v>
      </c>
      <c r="K56" s="203">
        <v>0</v>
      </c>
      <c r="L56" s="203">
        <v>206.93</v>
      </c>
      <c r="M56" s="203">
        <v>0.42</v>
      </c>
      <c r="N56" s="203">
        <v>1.0900000000000001</v>
      </c>
      <c r="O56" s="203">
        <v>0</v>
      </c>
      <c r="P56" s="203">
        <v>1.28</v>
      </c>
      <c r="Q56" s="203">
        <v>0.2</v>
      </c>
      <c r="R56" s="203">
        <v>0.4</v>
      </c>
      <c r="S56" s="203">
        <v>0</v>
      </c>
      <c r="T56" s="203">
        <v>0</v>
      </c>
      <c r="U56" s="203">
        <v>1.61</v>
      </c>
      <c r="V56" s="203">
        <v>0.19</v>
      </c>
      <c r="W56" s="203">
        <v>0.32</v>
      </c>
      <c r="X56" s="203">
        <v>1.36</v>
      </c>
      <c r="Y56" s="203">
        <v>0</v>
      </c>
      <c r="Z56" s="203">
        <v>1.86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31.56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206.63</v>
      </c>
      <c r="AP56" s="203">
        <v>0</v>
      </c>
    </row>
    <row r="57" spans="1:42">
      <c r="A57" t="s">
        <v>99</v>
      </c>
      <c r="B57" s="203">
        <v>0</v>
      </c>
      <c r="C57" s="203">
        <v>10.95</v>
      </c>
      <c r="D57" s="203">
        <v>2.1</v>
      </c>
      <c r="E57" s="203">
        <v>0</v>
      </c>
      <c r="F57" s="203">
        <v>16.32</v>
      </c>
      <c r="G57" s="203">
        <v>5.16</v>
      </c>
      <c r="H57" s="203">
        <v>0</v>
      </c>
      <c r="I57" s="203">
        <v>17.989999999999998</v>
      </c>
      <c r="J57" s="203">
        <v>0.84</v>
      </c>
      <c r="K57" s="203">
        <v>0</v>
      </c>
      <c r="L57" s="203">
        <v>206.93</v>
      </c>
      <c r="M57" s="203">
        <v>0.42</v>
      </c>
      <c r="N57" s="203">
        <v>1.0900000000000001</v>
      </c>
      <c r="O57" s="203">
        <v>0</v>
      </c>
      <c r="P57" s="203">
        <v>1.28</v>
      </c>
      <c r="Q57" s="203">
        <v>0.2</v>
      </c>
      <c r="R57" s="203">
        <v>0.4</v>
      </c>
      <c r="S57" s="203">
        <v>0</v>
      </c>
      <c r="T57" s="203">
        <v>0</v>
      </c>
      <c r="U57" s="203">
        <v>1.61</v>
      </c>
      <c r="V57" s="203">
        <v>0.19</v>
      </c>
      <c r="W57" s="203">
        <v>0.32</v>
      </c>
      <c r="X57" s="203">
        <v>1.36</v>
      </c>
      <c r="Y57" s="203">
        <v>0</v>
      </c>
      <c r="Z57" s="203">
        <v>1.86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31.56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206.63</v>
      </c>
      <c r="AP57" s="203">
        <v>0</v>
      </c>
    </row>
    <row r="58" spans="1:42">
      <c r="A58" t="s">
        <v>100</v>
      </c>
      <c r="B58" s="203">
        <v>0</v>
      </c>
      <c r="C58" s="203">
        <v>10.95</v>
      </c>
      <c r="D58" s="203">
        <v>2.1</v>
      </c>
      <c r="E58" s="203">
        <v>0</v>
      </c>
      <c r="F58" s="203">
        <v>16.32</v>
      </c>
      <c r="G58" s="203">
        <v>5.16</v>
      </c>
      <c r="H58" s="203">
        <v>0</v>
      </c>
      <c r="I58" s="203">
        <v>17.989999999999998</v>
      </c>
      <c r="J58" s="203">
        <v>0.84</v>
      </c>
      <c r="K58" s="203">
        <v>0</v>
      </c>
      <c r="L58" s="203">
        <v>206.93</v>
      </c>
      <c r="M58" s="203">
        <v>0.42</v>
      </c>
      <c r="N58" s="203">
        <v>1.0900000000000001</v>
      </c>
      <c r="O58" s="203">
        <v>0</v>
      </c>
      <c r="P58" s="203">
        <v>1.28</v>
      </c>
      <c r="Q58" s="203">
        <v>0.2</v>
      </c>
      <c r="R58" s="203">
        <v>0.4</v>
      </c>
      <c r="S58" s="203">
        <v>0</v>
      </c>
      <c r="T58" s="203">
        <v>0</v>
      </c>
      <c r="U58" s="203">
        <v>1.61</v>
      </c>
      <c r="V58" s="203">
        <v>0.19</v>
      </c>
      <c r="W58" s="203">
        <v>0.32</v>
      </c>
      <c r="X58" s="203">
        <v>1.36</v>
      </c>
      <c r="Y58" s="203">
        <v>0</v>
      </c>
      <c r="Z58" s="203">
        <v>1.86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31.56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206.63</v>
      </c>
      <c r="AP58" s="203">
        <v>0</v>
      </c>
    </row>
    <row r="59" spans="1:42">
      <c r="A59" t="s">
        <v>101</v>
      </c>
      <c r="B59" s="203">
        <v>0</v>
      </c>
      <c r="C59" s="203">
        <v>10.95</v>
      </c>
      <c r="D59" s="203">
        <v>2.1</v>
      </c>
      <c r="E59" s="203">
        <v>0</v>
      </c>
      <c r="F59" s="203">
        <v>16.32</v>
      </c>
      <c r="G59" s="203">
        <v>5.16</v>
      </c>
      <c r="H59" s="203">
        <v>0</v>
      </c>
      <c r="I59" s="203">
        <v>17.989999999999998</v>
      </c>
      <c r="J59" s="203">
        <v>0.84</v>
      </c>
      <c r="K59" s="203">
        <v>0</v>
      </c>
      <c r="L59" s="203">
        <v>166.05</v>
      </c>
      <c r="M59" s="203">
        <v>0.42</v>
      </c>
      <c r="N59" s="203">
        <v>1.0900000000000001</v>
      </c>
      <c r="O59" s="203">
        <v>0</v>
      </c>
      <c r="P59" s="203">
        <v>1.28</v>
      </c>
      <c r="Q59" s="203">
        <v>0.2</v>
      </c>
      <c r="R59" s="203">
        <v>0.4</v>
      </c>
      <c r="S59" s="203">
        <v>0</v>
      </c>
      <c r="T59" s="203">
        <v>0</v>
      </c>
      <c r="U59" s="203">
        <v>1.61</v>
      </c>
      <c r="V59" s="203">
        <v>0.19</v>
      </c>
      <c r="W59" s="203">
        <v>0.32</v>
      </c>
      <c r="X59" s="203">
        <v>1.36</v>
      </c>
      <c r="Y59" s="203">
        <v>0</v>
      </c>
      <c r="Z59" s="203">
        <v>1.86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31.56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206.63</v>
      </c>
      <c r="AP59" s="203">
        <v>0</v>
      </c>
    </row>
    <row r="60" spans="1:42">
      <c r="A60" t="s">
        <v>102</v>
      </c>
      <c r="B60" s="203">
        <v>0</v>
      </c>
      <c r="C60" s="203">
        <v>10.95</v>
      </c>
      <c r="D60" s="203">
        <v>2.1</v>
      </c>
      <c r="E60" s="203">
        <v>0</v>
      </c>
      <c r="F60" s="203">
        <v>16.32</v>
      </c>
      <c r="G60" s="203">
        <v>5.16</v>
      </c>
      <c r="H60" s="203">
        <v>0</v>
      </c>
      <c r="I60" s="203">
        <v>17.989999999999998</v>
      </c>
      <c r="J60" s="203">
        <v>0.84</v>
      </c>
      <c r="K60" s="203">
        <v>0</v>
      </c>
      <c r="L60" s="203">
        <v>117.55</v>
      </c>
      <c r="M60" s="203">
        <v>0.42</v>
      </c>
      <c r="N60" s="203">
        <v>1.0900000000000001</v>
      </c>
      <c r="O60" s="203">
        <v>0</v>
      </c>
      <c r="P60" s="203">
        <v>1.28</v>
      </c>
      <c r="Q60" s="203">
        <v>0.2</v>
      </c>
      <c r="R60" s="203">
        <v>0.4</v>
      </c>
      <c r="S60" s="203">
        <v>0</v>
      </c>
      <c r="T60" s="203">
        <v>0</v>
      </c>
      <c r="U60" s="203">
        <v>1.61</v>
      </c>
      <c r="V60" s="203">
        <v>0.19</v>
      </c>
      <c r="W60" s="203">
        <v>0.32</v>
      </c>
      <c r="X60" s="203">
        <v>1.36</v>
      </c>
      <c r="Y60" s="203">
        <v>0</v>
      </c>
      <c r="Z60" s="203">
        <v>1.86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31.56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206.63</v>
      </c>
      <c r="AP60" s="203">
        <v>0</v>
      </c>
    </row>
    <row r="61" spans="1:42">
      <c r="A61" t="s">
        <v>103</v>
      </c>
      <c r="B61" s="203">
        <v>0</v>
      </c>
      <c r="C61" s="203">
        <v>10.95</v>
      </c>
      <c r="D61" s="203">
        <v>2.1</v>
      </c>
      <c r="E61" s="203">
        <v>0</v>
      </c>
      <c r="F61" s="203">
        <v>16.32</v>
      </c>
      <c r="G61" s="203">
        <v>5.16</v>
      </c>
      <c r="H61" s="203">
        <v>0</v>
      </c>
      <c r="I61" s="203">
        <v>17.989999999999998</v>
      </c>
      <c r="J61" s="203">
        <v>0.84</v>
      </c>
      <c r="K61" s="203">
        <v>0</v>
      </c>
      <c r="L61" s="203">
        <v>69.05</v>
      </c>
      <c r="M61" s="203">
        <v>0.42</v>
      </c>
      <c r="N61" s="203">
        <v>1.0900000000000001</v>
      </c>
      <c r="O61" s="203">
        <v>0</v>
      </c>
      <c r="P61" s="203">
        <v>1.28</v>
      </c>
      <c r="Q61" s="203">
        <v>0.2</v>
      </c>
      <c r="R61" s="203">
        <v>0.4</v>
      </c>
      <c r="S61" s="203">
        <v>0</v>
      </c>
      <c r="T61" s="203">
        <v>0</v>
      </c>
      <c r="U61" s="203">
        <v>1.61</v>
      </c>
      <c r="V61" s="203">
        <v>0.19</v>
      </c>
      <c r="W61" s="203">
        <v>0.32</v>
      </c>
      <c r="X61" s="203">
        <v>1.36</v>
      </c>
      <c r="Y61" s="203">
        <v>0</v>
      </c>
      <c r="Z61" s="203">
        <v>1.86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31.56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206.63</v>
      </c>
      <c r="AP61" s="203">
        <v>0</v>
      </c>
    </row>
    <row r="62" spans="1:42">
      <c r="A62" t="s">
        <v>104</v>
      </c>
      <c r="B62" s="203">
        <v>0</v>
      </c>
      <c r="C62" s="203">
        <v>10.95</v>
      </c>
      <c r="D62" s="203">
        <v>2.1</v>
      </c>
      <c r="E62" s="203">
        <v>0</v>
      </c>
      <c r="F62" s="203">
        <v>16.32</v>
      </c>
      <c r="G62" s="203">
        <v>5.16</v>
      </c>
      <c r="H62" s="203">
        <v>0</v>
      </c>
      <c r="I62" s="203">
        <v>17.989999999999998</v>
      </c>
      <c r="J62" s="203">
        <v>0.84</v>
      </c>
      <c r="K62" s="203">
        <v>0</v>
      </c>
      <c r="L62" s="203">
        <v>69.05</v>
      </c>
      <c r="M62" s="203">
        <v>0.42</v>
      </c>
      <c r="N62" s="203">
        <v>1.0900000000000001</v>
      </c>
      <c r="O62" s="203">
        <v>0</v>
      </c>
      <c r="P62" s="203">
        <v>1.28</v>
      </c>
      <c r="Q62" s="203">
        <v>0.2</v>
      </c>
      <c r="R62" s="203">
        <v>0.4</v>
      </c>
      <c r="S62" s="203">
        <v>0</v>
      </c>
      <c r="T62" s="203">
        <v>0</v>
      </c>
      <c r="U62" s="203">
        <v>1.61</v>
      </c>
      <c r="V62" s="203">
        <v>0.19</v>
      </c>
      <c r="W62" s="203">
        <v>0.32</v>
      </c>
      <c r="X62" s="203">
        <v>1.36</v>
      </c>
      <c r="Y62" s="203">
        <v>0</v>
      </c>
      <c r="Z62" s="203">
        <v>1.86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31.56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206.63</v>
      </c>
      <c r="AP62" s="203">
        <v>0</v>
      </c>
    </row>
    <row r="63" spans="1:42">
      <c r="A63" t="s">
        <v>105</v>
      </c>
      <c r="B63" s="203">
        <v>0</v>
      </c>
      <c r="C63" s="203">
        <v>10.95</v>
      </c>
      <c r="D63" s="203">
        <v>2.1</v>
      </c>
      <c r="E63" s="203">
        <v>0</v>
      </c>
      <c r="F63" s="203">
        <v>16.32</v>
      </c>
      <c r="G63" s="203">
        <v>5.16</v>
      </c>
      <c r="H63" s="203">
        <v>0</v>
      </c>
      <c r="I63" s="203">
        <v>17.989999999999998</v>
      </c>
      <c r="J63" s="203">
        <v>0.84</v>
      </c>
      <c r="K63" s="203">
        <v>0</v>
      </c>
      <c r="L63" s="203">
        <v>69.05</v>
      </c>
      <c r="M63" s="203">
        <v>0.42</v>
      </c>
      <c r="N63" s="203">
        <v>1.0900000000000001</v>
      </c>
      <c r="O63" s="203">
        <v>0</v>
      </c>
      <c r="P63" s="203">
        <v>1.28</v>
      </c>
      <c r="Q63" s="203">
        <v>0.2</v>
      </c>
      <c r="R63" s="203">
        <v>0.4</v>
      </c>
      <c r="S63" s="203">
        <v>0</v>
      </c>
      <c r="T63" s="203">
        <v>0</v>
      </c>
      <c r="U63" s="203">
        <v>1.61</v>
      </c>
      <c r="V63" s="203">
        <v>0.19</v>
      </c>
      <c r="W63" s="203">
        <v>0.32</v>
      </c>
      <c r="X63" s="203">
        <v>1.36</v>
      </c>
      <c r="Y63" s="203">
        <v>0</v>
      </c>
      <c r="Z63" s="203">
        <v>1.86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31.56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206.63</v>
      </c>
      <c r="AP63" s="203">
        <v>0</v>
      </c>
    </row>
    <row r="64" spans="1:42">
      <c r="A64" t="s">
        <v>106</v>
      </c>
      <c r="B64" s="203">
        <v>0</v>
      </c>
      <c r="C64" s="203">
        <v>10.95</v>
      </c>
      <c r="D64" s="203">
        <v>2.1</v>
      </c>
      <c r="E64" s="203">
        <v>0</v>
      </c>
      <c r="F64" s="203">
        <v>16.32</v>
      </c>
      <c r="G64" s="203">
        <v>5.16</v>
      </c>
      <c r="H64" s="203">
        <v>0</v>
      </c>
      <c r="I64" s="203">
        <v>17.989999999999998</v>
      </c>
      <c r="J64" s="203">
        <v>0.84</v>
      </c>
      <c r="K64" s="203">
        <v>0</v>
      </c>
      <c r="L64" s="203">
        <v>13.83</v>
      </c>
      <c r="M64" s="203">
        <v>0.42</v>
      </c>
      <c r="N64" s="203">
        <v>1.0900000000000001</v>
      </c>
      <c r="O64" s="203">
        <v>0</v>
      </c>
      <c r="P64" s="203">
        <v>1.28</v>
      </c>
      <c r="Q64" s="203">
        <v>0.2</v>
      </c>
      <c r="R64" s="203">
        <v>0.4</v>
      </c>
      <c r="S64" s="203">
        <v>0</v>
      </c>
      <c r="T64" s="203">
        <v>0</v>
      </c>
      <c r="U64" s="203">
        <v>1.61</v>
      </c>
      <c r="V64" s="203">
        <v>0.19</v>
      </c>
      <c r="W64" s="203">
        <v>0.32</v>
      </c>
      <c r="X64" s="203">
        <v>1.36</v>
      </c>
      <c r="Y64" s="203">
        <v>0</v>
      </c>
      <c r="Z64" s="203">
        <v>1.86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31.56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206.63</v>
      </c>
      <c r="AP64" s="203">
        <v>0</v>
      </c>
    </row>
    <row r="65" spans="1:42">
      <c r="A65" t="s">
        <v>107</v>
      </c>
      <c r="B65" s="203">
        <v>0</v>
      </c>
      <c r="C65" s="203">
        <v>10.95</v>
      </c>
      <c r="D65" s="203">
        <v>2.1</v>
      </c>
      <c r="E65" s="203">
        <v>0</v>
      </c>
      <c r="F65" s="203">
        <v>16.32</v>
      </c>
      <c r="G65" s="203">
        <v>5.16</v>
      </c>
      <c r="H65" s="203">
        <v>0</v>
      </c>
      <c r="I65" s="203">
        <v>17.989999999999998</v>
      </c>
      <c r="J65" s="203">
        <v>0.84</v>
      </c>
      <c r="K65" s="203">
        <v>0</v>
      </c>
      <c r="L65" s="203">
        <v>13.83</v>
      </c>
      <c r="M65" s="203">
        <v>0.42</v>
      </c>
      <c r="N65" s="203">
        <v>1.0900000000000001</v>
      </c>
      <c r="O65" s="203">
        <v>0</v>
      </c>
      <c r="P65" s="203">
        <v>1.28</v>
      </c>
      <c r="Q65" s="203">
        <v>0.2</v>
      </c>
      <c r="R65" s="203">
        <v>0.4</v>
      </c>
      <c r="S65" s="203">
        <v>0</v>
      </c>
      <c r="T65" s="203">
        <v>0</v>
      </c>
      <c r="U65" s="203">
        <v>1.61</v>
      </c>
      <c r="V65" s="203">
        <v>0.19</v>
      </c>
      <c r="W65" s="203">
        <v>0.32</v>
      </c>
      <c r="X65" s="203">
        <v>1.36</v>
      </c>
      <c r="Y65" s="203">
        <v>0</v>
      </c>
      <c r="Z65" s="203">
        <v>1.86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31.56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206.63</v>
      </c>
      <c r="AP65" s="203">
        <v>0</v>
      </c>
    </row>
    <row r="66" spans="1:42">
      <c r="A66" t="s">
        <v>108</v>
      </c>
      <c r="B66" s="203">
        <v>0</v>
      </c>
      <c r="C66" s="203">
        <v>10.95</v>
      </c>
      <c r="D66" s="203">
        <v>2.1</v>
      </c>
      <c r="E66" s="203">
        <v>0</v>
      </c>
      <c r="F66" s="203">
        <v>16.32</v>
      </c>
      <c r="G66" s="203">
        <v>5.16</v>
      </c>
      <c r="H66" s="203">
        <v>0</v>
      </c>
      <c r="I66" s="203">
        <v>17.989999999999998</v>
      </c>
      <c r="J66" s="203">
        <v>0.84</v>
      </c>
      <c r="K66" s="203">
        <v>0</v>
      </c>
      <c r="L66" s="203">
        <v>13.83</v>
      </c>
      <c r="M66" s="203">
        <v>0.42</v>
      </c>
      <c r="N66" s="203">
        <v>1.0900000000000001</v>
      </c>
      <c r="O66" s="203">
        <v>0</v>
      </c>
      <c r="P66" s="203">
        <v>1.28</v>
      </c>
      <c r="Q66" s="203">
        <v>0.2</v>
      </c>
      <c r="R66" s="203">
        <v>0.4</v>
      </c>
      <c r="S66" s="203">
        <v>0</v>
      </c>
      <c r="T66" s="203">
        <v>0</v>
      </c>
      <c r="U66" s="203">
        <v>1.61</v>
      </c>
      <c r="V66" s="203">
        <v>0.19</v>
      </c>
      <c r="W66" s="203">
        <v>0.32</v>
      </c>
      <c r="X66" s="203">
        <v>1.36</v>
      </c>
      <c r="Y66" s="203">
        <v>0</v>
      </c>
      <c r="Z66" s="203">
        <v>1.86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31.56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206.63</v>
      </c>
      <c r="AP66" s="203">
        <v>0</v>
      </c>
    </row>
    <row r="67" spans="1:42">
      <c r="A67" t="s">
        <v>109</v>
      </c>
      <c r="B67" s="203">
        <v>0</v>
      </c>
      <c r="C67" s="203">
        <v>10.95</v>
      </c>
      <c r="D67" s="203">
        <v>2.1</v>
      </c>
      <c r="E67" s="203">
        <v>0</v>
      </c>
      <c r="F67" s="203">
        <v>16.32</v>
      </c>
      <c r="G67" s="203">
        <v>5.16</v>
      </c>
      <c r="H67" s="203">
        <v>0</v>
      </c>
      <c r="I67" s="203">
        <v>17.989999999999998</v>
      </c>
      <c r="J67" s="203">
        <v>0.84</v>
      </c>
      <c r="K67" s="203">
        <v>0</v>
      </c>
      <c r="L67" s="203">
        <v>13.83</v>
      </c>
      <c r="M67" s="203">
        <v>0.42</v>
      </c>
      <c r="N67" s="203">
        <v>1.0900000000000001</v>
      </c>
      <c r="O67" s="203">
        <v>0</v>
      </c>
      <c r="P67" s="203">
        <v>1.28</v>
      </c>
      <c r="Q67" s="203">
        <v>0.2</v>
      </c>
      <c r="R67" s="203">
        <v>0.4</v>
      </c>
      <c r="S67" s="203">
        <v>0</v>
      </c>
      <c r="T67" s="203">
        <v>0</v>
      </c>
      <c r="U67" s="203">
        <v>1.61</v>
      </c>
      <c r="V67" s="203">
        <v>0.19</v>
      </c>
      <c r="W67" s="203">
        <v>0.32</v>
      </c>
      <c r="X67" s="203">
        <v>1.36</v>
      </c>
      <c r="Y67" s="203">
        <v>0</v>
      </c>
      <c r="Z67" s="203">
        <v>1.86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31.56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206.63</v>
      </c>
      <c r="AP67" s="203">
        <v>0</v>
      </c>
    </row>
    <row r="68" spans="1:42">
      <c r="A68" t="s">
        <v>110</v>
      </c>
      <c r="B68" s="203">
        <v>0</v>
      </c>
      <c r="C68" s="203">
        <v>10.95</v>
      </c>
      <c r="D68" s="203">
        <v>2.1</v>
      </c>
      <c r="E68" s="203">
        <v>0</v>
      </c>
      <c r="F68" s="203">
        <v>16.32</v>
      </c>
      <c r="G68" s="203">
        <v>5.16</v>
      </c>
      <c r="H68" s="203">
        <v>0</v>
      </c>
      <c r="I68" s="203">
        <v>17.989999999999998</v>
      </c>
      <c r="J68" s="203">
        <v>0.84</v>
      </c>
      <c r="K68" s="203">
        <v>0</v>
      </c>
      <c r="L68" s="203">
        <v>13.83</v>
      </c>
      <c r="M68" s="203">
        <v>0.42</v>
      </c>
      <c r="N68" s="203">
        <v>1.0900000000000001</v>
      </c>
      <c r="O68" s="203">
        <v>0</v>
      </c>
      <c r="P68" s="203">
        <v>1.28</v>
      </c>
      <c r="Q68" s="203">
        <v>0.2</v>
      </c>
      <c r="R68" s="203">
        <v>0.4</v>
      </c>
      <c r="S68" s="203">
        <v>0</v>
      </c>
      <c r="T68" s="203">
        <v>0</v>
      </c>
      <c r="U68" s="203">
        <v>1.61</v>
      </c>
      <c r="V68" s="203">
        <v>0.19</v>
      </c>
      <c r="W68" s="203">
        <v>0.32</v>
      </c>
      <c r="X68" s="203">
        <v>1.36</v>
      </c>
      <c r="Y68" s="203">
        <v>0</v>
      </c>
      <c r="Z68" s="203">
        <v>1.86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31.56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206.63</v>
      </c>
      <c r="AP68" s="203">
        <v>0</v>
      </c>
    </row>
    <row r="69" spans="1:42">
      <c r="A69" t="s">
        <v>111</v>
      </c>
      <c r="B69" s="203">
        <v>0</v>
      </c>
      <c r="C69" s="203">
        <v>10.95</v>
      </c>
      <c r="D69" s="203">
        <v>2.1</v>
      </c>
      <c r="E69" s="203">
        <v>0</v>
      </c>
      <c r="F69" s="203">
        <v>16.32</v>
      </c>
      <c r="G69" s="203">
        <v>5.16</v>
      </c>
      <c r="H69" s="203">
        <v>0</v>
      </c>
      <c r="I69" s="203">
        <v>17.989999999999998</v>
      </c>
      <c r="J69" s="203">
        <v>0.84</v>
      </c>
      <c r="K69" s="203">
        <v>0.09</v>
      </c>
      <c r="L69" s="203">
        <v>13.83</v>
      </c>
      <c r="M69" s="203">
        <v>0.42</v>
      </c>
      <c r="N69" s="203">
        <v>1.0900000000000001</v>
      </c>
      <c r="O69" s="203">
        <v>0</v>
      </c>
      <c r="P69" s="203">
        <v>1.28</v>
      </c>
      <c r="Q69" s="203">
        <v>0.2</v>
      </c>
      <c r="R69" s="203">
        <v>0.39</v>
      </c>
      <c r="S69" s="203">
        <v>0.24</v>
      </c>
      <c r="T69" s="203">
        <v>0</v>
      </c>
      <c r="U69" s="203">
        <v>1.61</v>
      </c>
      <c r="V69" s="203">
        <v>0.19</v>
      </c>
      <c r="W69" s="203">
        <v>0.32</v>
      </c>
      <c r="X69" s="203">
        <v>1.36</v>
      </c>
      <c r="Y69" s="203">
        <v>0</v>
      </c>
      <c r="Z69" s="203">
        <v>1.86</v>
      </c>
      <c r="AA69" s="203">
        <v>0.13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31.56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206.63</v>
      </c>
      <c r="AP69" s="203">
        <v>0</v>
      </c>
    </row>
    <row r="70" spans="1:42">
      <c r="A70" t="s">
        <v>112</v>
      </c>
      <c r="B70" s="203">
        <v>0</v>
      </c>
      <c r="C70" s="203">
        <v>10.95</v>
      </c>
      <c r="D70" s="203">
        <v>2.1</v>
      </c>
      <c r="E70" s="203">
        <v>0</v>
      </c>
      <c r="F70" s="203">
        <v>16.32</v>
      </c>
      <c r="G70" s="203">
        <v>5.16</v>
      </c>
      <c r="H70" s="203">
        <v>0</v>
      </c>
      <c r="I70" s="203">
        <v>17.989999999999998</v>
      </c>
      <c r="J70" s="203">
        <v>0.84</v>
      </c>
      <c r="K70" s="203">
        <v>0.09</v>
      </c>
      <c r="L70" s="203">
        <v>13.83</v>
      </c>
      <c r="M70" s="203">
        <v>0.42</v>
      </c>
      <c r="N70" s="203">
        <v>1.0900000000000001</v>
      </c>
      <c r="O70" s="203">
        <v>0</v>
      </c>
      <c r="P70" s="203">
        <v>1.28</v>
      </c>
      <c r="Q70" s="203">
        <v>0.2</v>
      </c>
      <c r="R70" s="203">
        <v>0.39</v>
      </c>
      <c r="S70" s="203">
        <v>0.24</v>
      </c>
      <c r="T70" s="203">
        <v>0</v>
      </c>
      <c r="U70" s="203">
        <v>1.61</v>
      </c>
      <c r="V70" s="203">
        <v>0.19</v>
      </c>
      <c r="W70" s="203">
        <v>0.32</v>
      </c>
      <c r="X70" s="203">
        <v>1.36</v>
      </c>
      <c r="Y70" s="203">
        <v>0</v>
      </c>
      <c r="Z70" s="203">
        <v>1.86</v>
      </c>
      <c r="AA70" s="203">
        <v>0.13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31.56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206.63</v>
      </c>
      <c r="AP70" s="203">
        <v>0</v>
      </c>
    </row>
    <row r="71" spans="1:42">
      <c r="A71" t="s">
        <v>113</v>
      </c>
      <c r="B71" s="203">
        <v>0</v>
      </c>
      <c r="C71" s="203">
        <v>10.95</v>
      </c>
      <c r="D71" s="203">
        <v>2.1</v>
      </c>
      <c r="E71" s="203">
        <v>0</v>
      </c>
      <c r="F71" s="203">
        <v>16.32</v>
      </c>
      <c r="G71" s="203">
        <v>5.16</v>
      </c>
      <c r="H71" s="203">
        <v>0</v>
      </c>
      <c r="I71" s="203">
        <v>17.989999999999998</v>
      </c>
      <c r="J71" s="203">
        <v>0.84</v>
      </c>
      <c r="K71" s="203">
        <v>0.09</v>
      </c>
      <c r="L71" s="203">
        <v>13.83</v>
      </c>
      <c r="M71" s="203">
        <v>0.42</v>
      </c>
      <c r="N71" s="203">
        <v>1.0900000000000001</v>
      </c>
      <c r="O71" s="203">
        <v>0</v>
      </c>
      <c r="P71" s="203">
        <v>1.28</v>
      </c>
      <c r="Q71" s="203">
        <v>0.2</v>
      </c>
      <c r="R71" s="203">
        <v>0.39</v>
      </c>
      <c r="S71" s="203">
        <v>0.24</v>
      </c>
      <c r="T71" s="203">
        <v>0</v>
      </c>
      <c r="U71" s="203">
        <v>1.61</v>
      </c>
      <c r="V71" s="203">
        <v>0.31</v>
      </c>
      <c r="W71" s="203">
        <v>0.32</v>
      </c>
      <c r="X71" s="203">
        <v>1.36</v>
      </c>
      <c r="Y71" s="203">
        <v>0</v>
      </c>
      <c r="Z71" s="203">
        <v>1.86</v>
      </c>
      <c r="AA71" s="203">
        <v>0.13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31.56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206.63</v>
      </c>
      <c r="AP71" s="203">
        <v>0</v>
      </c>
    </row>
    <row r="72" spans="1:42">
      <c r="A72" t="s">
        <v>114</v>
      </c>
      <c r="B72" s="203">
        <v>0</v>
      </c>
      <c r="C72" s="203">
        <v>10.95</v>
      </c>
      <c r="D72" s="203">
        <v>2.1</v>
      </c>
      <c r="E72" s="203">
        <v>0</v>
      </c>
      <c r="F72" s="203">
        <v>16.32</v>
      </c>
      <c r="G72" s="203">
        <v>5.16</v>
      </c>
      <c r="H72" s="203">
        <v>0</v>
      </c>
      <c r="I72" s="203">
        <v>17.989999999999998</v>
      </c>
      <c r="J72" s="203">
        <v>0.84</v>
      </c>
      <c r="K72" s="203">
        <v>0.09</v>
      </c>
      <c r="L72" s="203">
        <v>34.130000000000003</v>
      </c>
      <c r="M72" s="203">
        <v>0.42</v>
      </c>
      <c r="N72" s="203">
        <v>1.0900000000000001</v>
      </c>
      <c r="O72" s="203">
        <v>0</v>
      </c>
      <c r="P72" s="203">
        <v>1.28</v>
      </c>
      <c r="Q72" s="203">
        <v>0.2</v>
      </c>
      <c r="R72" s="203">
        <v>0.39</v>
      </c>
      <c r="S72" s="203">
        <v>0.24</v>
      </c>
      <c r="T72" s="203">
        <v>0</v>
      </c>
      <c r="U72" s="203">
        <v>1.61</v>
      </c>
      <c r="V72" s="203">
        <v>0.31</v>
      </c>
      <c r="W72" s="203">
        <v>0.32</v>
      </c>
      <c r="X72" s="203">
        <v>1.36</v>
      </c>
      <c r="Y72" s="203">
        <v>0</v>
      </c>
      <c r="Z72" s="203">
        <v>1.86</v>
      </c>
      <c r="AA72" s="203">
        <v>0.63</v>
      </c>
      <c r="AB72" s="203">
        <v>0</v>
      </c>
      <c r="AC72" s="203">
        <v>16.850000000000001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33.18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206.63</v>
      </c>
      <c r="AP72" s="203">
        <v>0</v>
      </c>
    </row>
    <row r="73" spans="1:42">
      <c r="A73" t="s">
        <v>115</v>
      </c>
      <c r="B73" s="203">
        <v>0</v>
      </c>
      <c r="C73" s="203">
        <v>10.95</v>
      </c>
      <c r="D73" s="203">
        <v>2.1</v>
      </c>
      <c r="E73" s="203">
        <v>0</v>
      </c>
      <c r="F73" s="203">
        <v>16.32</v>
      </c>
      <c r="G73" s="203">
        <v>5.16</v>
      </c>
      <c r="H73" s="203">
        <v>0</v>
      </c>
      <c r="I73" s="203">
        <v>17.989999999999998</v>
      </c>
      <c r="J73" s="203">
        <v>0.84</v>
      </c>
      <c r="K73" s="203">
        <v>0.09</v>
      </c>
      <c r="L73" s="203">
        <v>34.130000000000003</v>
      </c>
      <c r="M73" s="203">
        <v>0.42</v>
      </c>
      <c r="N73" s="203">
        <v>1.0900000000000001</v>
      </c>
      <c r="O73" s="203">
        <v>0</v>
      </c>
      <c r="P73" s="203">
        <v>1.28</v>
      </c>
      <c r="Q73" s="203">
        <v>0.2</v>
      </c>
      <c r="R73" s="203">
        <v>0.39</v>
      </c>
      <c r="S73" s="203">
        <v>0.24</v>
      </c>
      <c r="T73" s="203">
        <v>0</v>
      </c>
      <c r="U73" s="203">
        <v>1.61</v>
      </c>
      <c r="V73" s="203">
        <v>0.31</v>
      </c>
      <c r="W73" s="203">
        <v>0.32</v>
      </c>
      <c r="X73" s="203">
        <v>1.36</v>
      </c>
      <c r="Y73" s="203">
        <v>0</v>
      </c>
      <c r="Z73" s="203">
        <v>1.86</v>
      </c>
      <c r="AA73" s="203">
        <v>0.63</v>
      </c>
      <c r="AB73" s="203">
        <v>0</v>
      </c>
      <c r="AC73" s="203">
        <v>16.850000000000001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33.44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206.63</v>
      </c>
      <c r="AP73" s="203">
        <v>0</v>
      </c>
    </row>
    <row r="74" spans="1:42">
      <c r="A74" t="s">
        <v>116</v>
      </c>
      <c r="B74" s="203">
        <v>0</v>
      </c>
      <c r="C74" s="203">
        <v>10.95</v>
      </c>
      <c r="D74" s="203">
        <v>2.1</v>
      </c>
      <c r="E74" s="203">
        <v>0</v>
      </c>
      <c r="F74" s="203">
        <v>16.32</v>
      </c>
      <c r="G74" s="203">
        <v>5.16</v>
      </c>
      <c r="H74" s="203">
        <v>0</v>
      </c>
      <c r="I74" s="203">
        <v>17.989999999999998</v>
      </c>
      <c r="J74" s="203">
        <v>0.84</v>
      </c>
      <c r="K74" s="203">
        <v>0.09</v>
      </c>
      <c r="L74" s="203">
        <v>34.130000000000003</v>
      </c>
      <c r="M74" s="203">
        <v>0.42</v>
      </c>
      <c r="N74" s="203">
        <v>1.0900000000000001</v>
      </c>
      <c r="O74" s="203">
        <v>0</v>
      </c>
      <c r="P74" s="203">
        <v>1.28</v>
      </c>
      <c r="Q74" s="203">
        <v>0.2</v>
      </c>
      <c r="R74" s="203">
        <v>0.39</v>
      </c>
      <c r="S74" s="203">
        <v>0.24</v>
      </c>
      <c r="T74" s="203">
        <v>0</v>
      </c>
      <c r="U74" s="203">
        <v>1.61</v>
      </c>
      <c r="V74" s="203">
        <v>0.31</v>
      </c>
      <c r="W74" s="203">
        <v>0.32</v>
      </c>
      <c r="X74" s="203">
        <v>1.36</v>
      </c>
      <c r="Y74" s="203">
        <v>0</v>
      </c>
      <c r="Z74" s="203">
        <v>1.86</v>
      </c>
      <c r="AA74" s="203">
        <v>0.63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31.56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206.63</v>
      </c>
      <c r="AP74" s="203">
        <v>0</v>
      </c>
    </row>
    <row r="75" spans="1:42">
      <c r="A75" t="s">
        <v>117</v>
      </c>
      <c r="B75" s="203">
        <v>0</v>
      </c>
      <c r="C75" s="203">
        <v>10.95</v>
      </c>
      <c r="D75" s="203">
        <v>2.1</v>
      </c>
      <c r="E75" s="203">
        <v>0</v>
      </c>
      <c r="F75" s="203">
        <v>16.32</v>
      </c>
      <c r="G75" s="203">
        <v>5.16</v>
      </c>
      <c r="H75" s="203">
        <v>0</v>
      </c>
      <c r="I75" s="203">
        <v>17.989999999999998</v>
      </c>
      <c r="J75" s="203">
        <v>0.84</v>
      </c>
      <c r="K75" s="203">
        <v>0.09</v>
      </c>
      <c r="L75" s="203">
        <v>34.130000000000003</v>
      </c>
      <c r="M75" s="203">
        <v>0.42</v>
      </c>
      <c r="N75" s="203">
        <v>1.0900000000000001</v>
      </c>
      <c r="O75" s="203">
        <v>0</v>
      </c>
      <c r="P75" s="203">
        <v>1.28</v>
      </c>
      <c r="Q75" s="203">
        <v>0.2</v>
      </c>
      <c r="R75" s="203">
        <v>0.39</v>
      </c>
      <c r="S75" s="203">
        <v>0.24</v>
      </c>
      <c r="T75" s="203">
        <v>0</v>
      </c>
      <c r="U75" s="203">
        <v>1.61</v>
      </c>
      <c r="V75" s="203">
        <v>0.63</v>
      </c>
      <c r="W75" s="203">
        <v>0.32</v>
      </c>
      <c r="X75" s="203">
        <v>1.63</v>
      </c>
      <c r="Y75" s="203">
        <v>0</v>
      </c>
      <c r="Z75" s="203">
        <v>0</v>
      </c>
      <c r="AA75" s="203">
        <v>0.63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10.95</v>
      </c>
      <c r="D76" s="203">
        <v>2.1</v>
      </c>
      <c r="E76" s="203">
        <v>0</v>
      </c>
      <c r="F76" s="203">
        <v>16.32</v>
      </c>
      <c r="G76" s="203">
        <v>5.16</v>
      </c>
      <c r="H76" s="203">
        <v>0</v>
      </c>
      <c r="I76" s="203">
        <v>17.989999999999998</v>
      </c>
      <c r="J76" s="203">
        <v>0.84</v>
      </c>
      <c r="K76" s="203">
        <v>0.09</v>
      </c>
      <c r="L76" s="203">
        <v>34.130000000000003</v>
      </c>
      <c r="M76" s="203">
        <v>0.42</v>
      </c>
      <c r="N76" s="203">
        <v>1.0900000000000001</v>
      </c>
      <c r="O76" s="203">
        <v>0</v>
      </c>
      <c r="P76" s="203">
        <v>1.28</v>
      </c>
      <c r="Q76" s="203">
        <v>0.2</v>
      </c>
      <c r="R76" s="203">
        <v>0.39</v>
      </c>
      <c r="S76" s="203">
        <v>0.24</v>
      </c>
      <c r="T76" s="203">
        <v>0</v>
      </c>
      <c r="U76" s="203">
        <v>1.61</v>
      </c>
      <c r="V76" s="203">
        <v>1.94</v>
      </c>
      <c r="W76" s="203">
        <v>0.32</v>
      </c>
      <c r="X76" s="203">
        <v>6.1</v>
      </c>
      <c r="Y76" s="203">
        <v>0</v>
      </c>
      <c r="Z76" s="203">
        <v>-4.83</v>
      </c>
      <c r="AA76" s="203">
        <v>0.63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31.56</v>
      </c>
      <c r="AJ76" s="203">
        <v>0</v>
      </c>
      <c r="AK76" s="203">
        <v>1.74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10.95</v>
      </c>
      <c r="D77" s="203">
        <v>2.1</v>
      </c>
      <c r="E77" s="203">
        <v>0</v>
      </c>
      <c r="F77" s="203">
        <v>16.32</v>
      </c>
      <c r="G77" s="203">
        <v>5.16</v>
      </c>
      <c r="H77" s="203">
        <v>0</v>
      </c>
      <c r="I77" s="203">
        <v>17.989999999999998</v>
      </c>
      <c r="J77" s="203">
        <v>0.84</v>
      </c>
      <c r="K77" s="203">
        <v>0.09</v>
      </c>
      <c r="L77" s="203">
        <v>13.83</v>
      </c>
      <c r="M77" s="203">
        <v>0.42</v>
      </c>
      <c r="N77" s="203">
        <v>1.0900000000000001</v>
      </c>
      <c r="O77" s="203">
        <v>0</v>
      </c>
      <c r="P77" s="203">
        <v>1.28</v>
      </c>
      <c r="Q77" s="203">
        <v>0.2</v>
      </c>
      <c r="R77" s="203">
        <v>0.39</v>
      </c>
      <c r="S77" s="203">
        <v>0.24</v>
      </c>
      <c r="T77" s="203">
        <v>0</v>
      </c>
      <c r="U77" s="203">
        <v>1.61</v>
      </c>
      <c r="V77" s="203">
        <v>1.94</v>
      </c>
      <c r="W77" s="203">
        <v>0.32</v>
      </c>
      <c r="X77" s="203">
        <v>6.1</v>
      </c>
      <c r="Y77" s="203">
        <v>0</v>
      </c>
      <c r="Z77" s="203">
        <v>-4.83</v>
      </c>
      <c r="AA77" s="203">
        <v>0.63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31.56</v>
      </c>
      <c r="AJ77" s="203">
        <v>0</v>
      </c>
      <c r="AK77" s="203">
        <v>1.74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10.95</v>
      </c>
      <c r="D78" s="203">
        <v>2.1</v>
      </c>
      <c r="E78" s="203">
        <v>0</v>
      </c>
      <c r="F78" s="203">
        <v>16.32</v>
      </c>
      <c r="G78" s="203">
        <v>5.16</v>
      </c>
      <c r="H78" s="203">
        <v>0</v>
      </c>
      <c r="I78" s="203">
        <v>17.989999999999998</v>
      </c>
      <c r="J78" s="203">
        <v>0.84</v>
      </c>
      <c r="K78" s="203">
        <v>0.09</v>
      </c>
      <c r="L78" s="203">
        <v>13.83</v>
      </c>
      <c r="M78" s="203">
        <v>0.42</v>
      </c>
      <c r="N78" s="203">
        <v>1.0900000000000001</v>
      </c>
      <c r="O78" s="203">
        <v>0</v>
      </c>
      <c r="P78" s="203">
        <v>1.28</v>
      </c>
      <c r="Q78" s="203">
        <v>0.2</v>
      </c>
      <c r="R78" s="203">
        <v>0.39</v>
      </c>
      <c r="S78" s="203">
        <v>0.24</v>
      </c>
      <c r="T78" s="203">
        <v>0</v>
      </c>
      <c r="U78" s="203">
        <v>1.61</v>
      </c>
      <c r="V78" s="203">
        <v>2.12</v>
      </c>
      <c r="W78" s="203">
        <v>3.16</v>
      </c>
      <c r="X78" s="203">
        <v>30.17</v>
      </c>
      <c r="Y78" s="203">
        <v>0</v>
      </c>
      <c r="Z78" s="203">
        <v>-4.83</v>
      </c>
      <c r="AA78" s="203">
        <v>0.63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31.56</v>
      </c>
      <c r="AJ78" s="203">
        <v>0</v>
      </c>
      <c r="AK78" s="203">
        <v>1.74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10.95</v>
      </c>
      <c r="D79" s="203">
        <v>2.1</v>
      </c>
      <c r="E79" s="203">
        <v>0</v>
      </c>
      <c r="F79" s="203">
        <v>16.32</v>
      </c>
      <c r="G79" s="203">
        <v>5.16</v>
      </c>
      <c r="H79" s="203">
        <v>0</v>
      </c>
      <c r="I79" s="203">
        <v>17.989999999999998</v>
      </c>
      <c r="J79" s="203">
        <v>0.84</v>
      </c>
      <c r="K79" s="203">
        <v>0.09</v>
      </c>
      <c r="L79" s="203">
        <v>13.83</v>
      </c>
      <c r="M79" s="203">
        <v>0.42</v>
      </c>
      <c r="N79" s="203">
        <v>1.0900000000000001</v>
      </c>
      <c r="O79" s="203">
        <v>0</v>
      </c>
      <c r="P79" s="203">
        <v>1.28</v>
      </c>
      <c r="Q79" s="203">
        <v>1.59</v>
      </c>
      <c r="R79" s="203">
        <v>0.39</v>
      </c>
      <c r="S79" s="203">
        <v>0.24</v>
      </c>
      <c r="T79" s="203">
        <v>0</v>
      </c>
      <c r="U79" s="203">
        <v>1.61</v>
      </c>
      <c r="V79" s="203">
        <v>2.12</v>
      </c>
      <c r="W79" s="203">
        <v>3.77</v>
      </c>
      <c r="X79" s="203">
        <v>30.63</v>
      </c>
      <c r="Y79" s="203">
        <v>0</v>
      </c>
      <c r="Z79" s="203">
        <v>-4.83</v>
      </c>
      <c r="AA79" s="203">
        <v>0.63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31.56</v>
      </c>
      <c r="AJ79" s="203">
        <v>0</v>
      </c>
      <c r="AK79" s="203">
        <v>1.74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10.95</v>
      </c>
      <c r="D80" s="203">
        <v>2.1</v>
      </c>
      <c r="E80" s="203">
        <v>0</v>
      </c>
      <c r="F80" s="203">
        <v>16.32</v>
      </c>
      <c r="G80" s="203">
        <v>5.16</v>
      </c>
      <c r="H80" s="203">
        <v>0</v>
      </c>
      <c r="I80" s="203">
        <v>17.989999999999998</v>
      </c>
      <c r="J80" s="203">
        <v>0.84</v>
      </c>
      <c r="K80" s="203">
        <v>0.09</v>
      </c>
      <c r="L80" s="203">
        <v>13.83</v>
      </c>
      <c r="M80" s="203">
        <v>0.42</v>
      </c>
      <c r="N80" s="203">
        <v>1.0900000000000001</v>
      </c>
      <c r="O80" s="203">
        <v>0</v>
      </c>
      <c r="P80" s="203">
        <v>1.28</v>
      </c>
      <c r="Q80" s="203">
        <v>1.59</v>
      </c>
      <c r="R80" s="203">
        <v>0.39</v>
      </c>
      <c r="S80" s="203">
        <v>0.24</v>
      </c>
      <c r="T80" s="203">
        <v>0</v>
      </c>
      <c r="U80" s="203">
        <v>1.61</v>
      </c>
      <c r="V80" s="203">
        <v>2.12</v>
      </c>
      <c r="W80" s="203">
        <v>3.77</v>
      </c>
      <c r="X80" s="203">
        <v>30.63</v>
      </c>
      <c r="Y80" s="203">
        <v>0</v>
      </c>
      <c r="Z80" s="203">
        <v>-4.83</v>
      </c>
      <c r="AA80" s="203">
        <v>0.63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31.56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10.95</v>
      </c>
      <c r="D81" s="203">
        <v>2.1</v>
      </c>
      <c r="E81" s="203">
        <v>0</v>
      </c>
      <c r="F81" s="203">
        <v>16.32</v>
      </c>
      <c r="G81" s="203">
        <v>5.16</v>
      </c>
      <c r="H81" s="203">
        <v>0</v>
      </c>
      <c r="I81" s="203">
        <v>17.989999999999998</v>
      </c>
      <c r="J81" s="203">
        <v>0.84</v>
      </c>
      <c r="K81" s="203">
        <v>0.09</v>
      </c>
      <c r="L81" s="203">
        <v>13.83</v>
      </c>
      <c r="M81" s="203">
        <v>0.42</v>
      </c>
      <c r="N81" s="203">
        <v>1.0900000000000001</v>
      </c>
      <c r="O81" s="203">
        <v>0</v>
      </c>
      <c r="P81" s="203">
        <v>1.28</v>
      </c>
      <c r="Q81" s="203">
        <v>1.59</v>
      </c>
      <c r="R81" s="203">
        <v>0.39</v>
      </c>
      <c r="S81" s="203">
        <v>0.24</v>
      </c>
      <c r="T81" s="203">
        <v>0</v>
      </c>
      <c r="U81" s="203">
        <v>1.61</v>
      </c>
      <c r="V81" s="203">
        <v>2.12</v>
      </c>
      <c r="W81" s="203">
        <v>3.77</v>
      </c>
      <c r="X81" s="203">
        <v>30.63</v>
      </c>
      <c r="Y81" s="203">
        <v>0</v>
      </c>
      <c r="Z81" s="203">
        <v>-4.83</v>
      </c>
      <c r="AA81" s="203">
        <v>0.63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31.56</v>
      </c>
      <c r="AJ81" s="203">
        <v>0</v>
      </c>
      <c r="AK81" s="203">
        <v>1.74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10.95</v>
      </c>
      <c r="D82" s="203">
        <v>2.1</v>
      </c>
      <c r="E82" s="203">
        <v>0</v>
      </c>
      <c r="F82" s="203">
        <v>16.32</v>
      </c>
      <c r="G82" s="203">
        <v>5.16</v>
      </c>
      <c r="H82" s="203">
        <v>0</v>
      </c>
      <c r="I82" s="203">
        <v>17.989999999999998</v>
      </c>
      <c r="J82" s="203">
        <v>0.84</v>
      </c>
      <c r="K82" s="203">
        <v>0.09</v>
      </c>
      <c r="L82" s="203">
        <v>13.82</v>
      </c>
      <c r="M82" s="203">
        <v>0.42</v>
      </c>
      <c r="N82" s="203">
        <v>1.0900000000000001</v>
      </c>
      <c r="O82" s="203">
        <v>0</v>
      </c>
      <c r="P82" s="203">
        <v>1.28</v>
      </c>
      <c r="Q82" s="203">
        <v>1.59</v>
      </c>
      <c r="R82" s="203">
        <v>0.39</v>
      </c>
      <c r="S82" s="203">
        <v>0.24</v>
      </c>
      <c r="T82" s="203">
        <v>0</v>
      </c>
      <c r="U82" s="203">
        <v>1.61</v>
      </c>
      <c r="V82" s="203">
        <v>2.12</v>
      </c>
      <c r="W82" s="203">
        <v>3.77</v>
      </c>
      <c r="X82" s="203">
        <v>30.63</v>
      </c>
      <c r="Y82" s="203">
        <v>0</v>
      </c>
      <c r="Z82" s="203">
        <v>-4.83</v>
      </c>
      <c r="AA82" s="203">
        <v>0.63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31.56</v>
      </c>
      <c r="AJ82" s="203">
        <v>0</v>
      </c>
      <c r="AK82" s="203">
        <v>1.74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10.95</v>
      </c>
      <c r="D83" s="203">
        <v>2.1</v>
      </c>
      <c r="E83" s="203">
        <v>0</v>
      </c>
      <c r="F83" s="203">
        <v>16.32</v>
      </c>
      <c r="G83" s="203">
        <v>5.16</v>
      </c>
      <c r="H83" s="203">
        <v>0</v>
      </c>
      <c r="I83" s="203">
        <v>17.989999999999998</v>
      </c>
      <c r="J83" s="203">
        <v>0.84</v>
      </c>
      <c r="K83" s="203">
        <v>0.09</v>
      </c>
      <c r="L83" s="203">
        <v>13.82</v>
      </c>
      <c r="M83" s="203">
        <v>0.42</v>
      </c>
      <c r="N83" s="203">
        <v>1.0900000000000001</v>
      </c>
      <c r="O83" s="203">
        <v>0</v>
      </c>
      <c r="P83" s="203">
        <v>1.28</v>
      </c>
      <c r="Q83" s="203">
        <v>1.59</v>
      </c>
      <c r="R83" s="203">
        <v>0.39</v>
      </c>
      <c r="S83" s="203">
        <v>0.24</v>
      </c>
      <c r="T83" s="203">
        <v>0</v>
      </c>
      <c r="U83" s="203">
        <v>1.61</v>
      </c>
      <c r="V83" s="203">
        <v>2.12</v>
      </c>
      <c r="W83" s="203">
        <v>3.77</v>
      </c>
      <c r="X83" s="203">
        <v>30.63</v>
      </c>
      <c r="Y83" s="203">
        <v>0</v>
      </c>
      <c r="Z83" s="203">
        <v>-4.83</v>
      </c>
      <c r="AA83" s="203">
        <v>0.63</v>
      </c>
      <c r="AB83" s="203">
        <v>0</v>
      </c>
      <c r="AC83" s="203">
        <v>17.079999999999998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32.82</v>
      </c>
      <c r="AJ83" s="203">
        <v>0</v>
      </c>
      <c r="AK83" s="203">
        <v>0.65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10.95</v>
      </c>
      <c r="D84" s="203">
        <v>2.1</v>
      </c>
      <c r="E84" s="203">
        <v>0</v>
      </c>
      <c r="F84" s="203">
        <v>16.32</v>
      </c>
      <c r="G84" s="203">
        <v>5.16</v>
      </c>
      <c r="H84" s="203">
        <v>0</v>
      </c>
      <c r="I84" s="203">
        <v>17.989999999999998</v>
      </c>
      <c r="J84" s="203">
        <v>0.84</v>
      </c>
      <c r="K84" s="203">
        <v>0.09</v>
      </c>
      <c r="L84" s="203">
        <v>13.82</v>
      </c>
      <c r="M84" s="203">
        <v>0.42</v>
      </c>
      <c r="N84" s="203">
        <v>1.0900000000000001</v>
      </c>
      <c r="O84" s="203">
        <v>0</v>
      </c>
      <c r="P84" s="203">
        <v>1.28</v>
      </c>
      <c r="Q84" s="203">
        <v>1.59</v>
      </c>
      <c r="R84" s="203">
        <v>0.39</v>
      </c>
      <c r="S84" s="203">
        <v>0.24</v>
      </c>
      <c r="T84" s="203">
        <v>0</v>
      </c>
      <c r="U84" s="203">
        <v>1.61</v>
      </c>
      <c r="V84" s="203">
        <v>2.12</v>
      </c>
      <c r="W84" s="203">
        <v>3.77</v>
      </c>
      <c r="X84" s="203">
        <v>30.63</v>
      </c>
      <c r="Y84" s="203">
        <v>0</v>
      </c>
      <c r="Z84" s="203">
        <v>-4.83</v>
      </c>
      <c r="AA84" s="203">
        <v>0.63</v>
      </c>
      <c r="AB84" s="203">
        <v>0</v>
      </c>
      <c r="AC84" s="203">
        <v>17.079999999999998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32.82</v>
      </c>
      <c r="AJ84" s="203">
        <v>0</v>
      </c>
      <c r="AK84" s="203">
        <v>0.65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10.95</v>
      </c>
      <c r="D85" s="203">
        <v>2.1</v>
      </c>
      <c r="E85" s="203">
        <v>0</v>
      </c>
      <c r="F85" s="203">
        <v>16.32</v>
      </c>
      <c r="G85" s="203">
        <v>5.16</v>
      </c>
      <c r="H85" s="203">
        <v>0</v>
      </c>
      <c r="I85" s="203">
        <v>17.989999999999998</v>
      </c>
      <c r="J85" s="203">
        <v>0.84</v>
      </c>
      <c r="K85" s="203">
        <v>0.09</v>
      </c>
      <c r="L85" s="203">
        <v>13.82</v>
      </c>
      <c r="M85" s="203">
        <v>0.42</v>
      </c>
      <c r="N85" s="203">
        <v>1.0900000000000001</v>
      </c>
      <c r="O85" s="203">
        <v>0</v>
      </c>
      <c r="P85" s="203">
        <v>1.28</v>
      </c>
      <c r="Q85" s="203">
        <v>3.45</v>
      </c>
      <c r="R85" s="203">
        <v>0.39</v>
      </c>
      <c r="S85" s="203">
        <v>0.24</v>
      </c>
      <c r="T85" s="203">
        <v>0</v>
      </c>
      <c r="U85" s="203">
        <v>1.61</v>
      </c>
      <c r="V85" s="203">
        <v>2.12</v>
      </c>
      <c r="W85" s="203">
        <v>3.77</v>
      </c>
      <c r="X85" s="203">
        <v>30.63</v>
      </c>
      <c r="Y85" s="203">
        <v>0</v>
      </c>
      <c r="Z85" s="203">
        <v>-4.83</v>
      </c>
      <c r="AA85" s="203">
        <v>0.63</v>
      </c>
      <c r="AB85" s="203">
        <v>0</v>
      </c>
      <c r="AC85" s="203">
        <v>17.079999999999998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33.1</v>
      </c>
      <c r="AJ85" s="203">
        <v>0</v>
      </c>
      <c r="AK85" s="203">
        <v>0.65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10.95</v>
      </c>
      <c r="D86" s="203">
        <v>2.1</v>
      </c>
      <c r="E86" s="203">
        <v>0</v>
      </c>
      <c r="F86" s="203">
        <v>16.32</v>
      </c>
      <c r="G86" s="203">
        <v>5.16</v>
      </c>
      <c r="H86" s="203">
        <v>0</v>
      </c>
      <c r="I86" s="203">
        <v>17.989999999999998</v>
      </c>
      <c r="J86" s="203">
        <v>0.84</v>
      </c>
      <c r="K86" s="203">
        <v>0.09</v>
      </c>
      <c r="L86" s="203">
        <v>13.82</v>
      </c>
      <c r="M86" s="203">
        <v>0.42</v>
      </c>
      <c r="N86" s="203">
        <v>1.0900000000000001</v>
      </c>
      <c r="O86" s="203">
        <v>0</v>
      </c>
      <c r="P86" s="203">
        <v>1.28</v>
      </c>
      <c r="Q86" s="203">
        <v>3.45</v>
      </c>
      <c r="R86" s="203">
        <v>0.39</v>
      </c>
      <c r="S86" s="203">
        <v>0.24</v>
      </c>
      <c r="T86" s="203">
        <v>0</v>
      </c>
      <c r="U86" s="203">
        <v>1.61</v>
      </c>
      <c r="V86" s="203">
        <v>2.12</v>
      </c>
      <c r="W86" s="203">
        <v>3.77</v>
      </c>
      <c r="X86" s="203">
        <v>30.63</v>
      </c>
      <c r="Y86" s="203">
        <v>0</v>
      </c>
      <c r="Z86" s="203">
        <v>-4.83</v>
      </c>
      <c r="AA86" s="203">
        <v>0.63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31.56</v>
      </c>
      <c r="AJ86" s="203">
        <v>0</v>
      </c>
      <c r="AK86" s="203">
        <v>0.65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10.95</v>
      </c>
      <c r="D87" s="203">
        <v>2.1</v>
      </c>
      <c r="E87" s="203">
        <v>0</v>
      </c>
      <c r="F87" s="203">
        <v>16.32</v>
      </c>
      <c r="G87" s="203">
        <v>5.16</v>
      </c>
      <c r="H87" s="203">
        <v>0</v>
      </c>
      <c r="I87" s="203">
        <v>17.989999999999998</v>
      </c>
      <c r="J87" s="203">
        <v>0.84</v>
      </c>
      <c r="K87" s="203">
        <v>0.09</v>
      </c>
      <c r="L87" s="203">
        <v>13.82</v>
      </c>
      <c r="M87" s="203">
        <v>0.42</v>
      </c>
      <c r="N87" s="203">
        <v>1.0900000000000001</v>
      </c>
      <c r="O87" s="203">
        <v>0</v>
      </c>
      <c r="P87" s="203">
        <v>1.28</v>
      </c>
      <c r="Q87" s="203">
        <v>3.45</v>
      </c>
      <c r="R87" s="203">
        <v>0.39</v>
      </c>
      <c r="S87" s="203">
        <v>0.24</v>
      </c>
      <c r="T87" s="203">
        <v>0</v>
      </c>
      <c r="U87" s="203">
        <v>1.61</v>
      </c>
      <c r="V87" s="203">
        <v>2.12</v>
      </c>
      <c r="W87" s="203">
        <v>3.77</v>
      </c>
      <c r="X87" s="203">
        <v>30.63</v>
      </c>
      <c r="Y87" s="203">
        <v>0</v>
      </c>
      <c r="Z87" s="203">
        <v>-4.83</v>
      </c>
      <c r="AA87" s="203">
        <v>0.49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31.56</v>
      </c>
      <c r="AJ87" s="203">
        <v>0</v>
      </c>
      <c r="AK87" s="203">
        <v>0.65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10.95</v>
      </c>
      <c r="D88" s="203">
        <v>2.1</v>
      </c>
      <c r="E88" s="203">
        <v>0</v>
      </c>
      <c r="F88" s="203">
        <v>16.32</v>
      </c>
      <c r="G88" s="203">
        <v>5.16</v>
      </c>
      <c r="H88" s="203">
        <v>0</v>
      </c>
      <c r="I88" s="203">
        <v>17.989999999999998</v>
      </c>
      <c r="J88" s="203">
        <v>0.84</v>
      </c>
      <c r="K88" s="203">
        <v>0.09</v>
      </c>
      <c r="L88" s="203">
        <v>13.82</v>
      </c>
      <c r="M88" s="203">
        <v>0.42</v>
      </c>
      <c r="N88" s="203">
        <v>1.0900000000000001</v>
      </c>
      <c r="O88" s="203">
        <v>0</v>
      </c>
      <c r="P88" s="203">
        <v>1.28</v>
      </c>
      <c r="Q88" s="203">
        <v>3.45</v>
      </c>
      <c r="R88" s="203">
        <v>0.39</v>
      </c>
      <c r="S88" s="203">
        <v>0.24</v>
      </c>
      <c r="T88" s="203">
        <v>0</v>
      </c>
      <c r="U88" s="203">
        <v>1.61</v>
      </c>
      <c r="V88" s="203">
        <v>2.12</v>
      </c>
      <c r="W88" s="203">
        <v>3.77</v>
      </c>
      <c r="X88" s="203">
        <v>30.63</v>
      </c>
      <c r="Y88" s="203">
        <v>0</v>
      </c>
      <c r="Z88" s="203">
        <v>-4.83</v>
      </c>
      <c r="AA88" s="203">
        <v>0.49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31.56</v>
      </c>
      <c r="AJ88" s="203">
        <v>0</v>
      </c>
      <c r="AK88" s="203">
        <v>0.65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10.95</v>
      </c>
      <c r="D89" s="203">
        <v>2.1</v>
      </c>
      <c r="E89" s="203">
        <v>0</v>
      </c>
      <c r="F89" s="203">
        <v>16.32</v>
      </c>
      <c r="G89" s="203">
        <v>5.16</v>
      </c>
      <c r="H89" s="203">
        <v>0</v>
      </c>
      <c r="I89" s="203">
        <v>17.989999999999998</v>
      </c>
      <c r="J89" s="203">
        <v>0.84</v>
      </c>
      <c r="K89" s="203">
        <v>0.09</v>
      </c>
      <c r="L89" s="203">
        <v>13.82</v>
      </c>
      <c r="M89" s="203">
        <v>0.42</v>
      </c>
      <c r="N89" s="203">
        <v>1.0900000000000001</v>
      </c>
      <c r="O89" s="203">
        <v>0</v>
      </c>
      <c r="P89" s="203">
        <v>1.28</v>
      </c>
      <c r="Q89" s="203">
        <v>3.45</v>
      </c>
      <c r="R89" s="203">
        <v>0.39</v>
      </c>
      <c r="S89" s="203">
        <v>0.24</v>
      </c>
      <c r="T89" s="203">
        <v>0</v>
      </c>
      <c r="U89" s="203">
        <v>1.61</v>
      </c>
      <c r="V89" s="203">
        <v>2.12</v>
      </c>
      <c r="W89" s="203">
        <v>3.77</v>
      </c>
      <c r="X89" s="203">
        <v>30.63</v>
      </c>
      <c r="Y89" s="203">
        <v>0</v>
      </c>
      <c r="Z89" s="203">
        <v>-4.83</v>
      </c>
      <c r="AA89" s="203">
        <v>0.63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31.56</v>
      </c>
      <c r="AJ89" s="203">
        <v>0</v>
      </c>
      <c r="AK89" s="203">
        <v>0.65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10.95</v>
      </c>
      <c r="D90" s="203">
        <v>2.1</v>
      </c>
      <c r="E90" s="203">
        <v>0</v>
      </c>
      <c r="F90" s="203">
        <v>16.32</v>
      </c>
      <c r="G90" s="203">
        <v>5.16</v>
      </c>
      <c r="H90" s="203">
        <v>0</v>
      </c>
      <c r="I90" s="203">
        <v>17.989999999999998</v>
      </c>
      <c r="J90" s="203">
        <v>0.84</v>
      </c>
      <c r="K90" s="203">
        <v>0.09</v>
      </c>
      <c r="L90" s="203">
        <v>13.82</v>
      </c>
      <c r="M90" s="203">
        <v>0.42</v>
      </c>
      <c r="N90" s="203">
        <v>1.0900000000000001</v>
      </c>
      <c r="O90" s="203">
        <v>0</v>
      </c>
      <c r="P90" s="203">
        <v>1.28</v>
      </c>
      <c r="Q90" s="203">
        <v>3.45</v>
      </c>
      <c r="R90" s="203">
        <v>0.39</v>
      </c>
      <c r="S90" s="203">
        <v>0.24</v>
      </c>
      <c r="T90" s="203">
        <v>0</v>
      </c>
      <c r="U90" s="203">
        <v>1.61</v>
      </c>
      <c r="V90" s="203">
        <v>2.12</v>
      </c>
      <c r="W90" s="203">
        <v>3.77</v>
      </c>
      <c r="X90" s="203">
        <v>30.63</v>
      </c>
      <c r="Y90" s="203">
        <v>0</v>
      </c>
      <c r="Z90" s="203">
        <v>-4.83</v>
      </c>
      <c r="AA90" s="203">
        <v>0.63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31.56</v>
      </c>
      <c r="AJ90" s="203">
        <v>0</v>
      </c>
      <c r="AK90" s="203">
        <v>0.65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10.95</v>
      </c>
      <c r="D91" s="203">
        <v>2.1</v>
      </c>
      <c r="E91" s="203">
        <v>0</v>
      </c>
      <c r="F91" s="203">
        <v>16.32</v>
      </c>
      <c r="G91" s="203">
        <v>5.16</v>
      </c>
      <c r="H91" s="203">
        <v>0</v>
      </c>
      <c r="I91" s="203">
        <v>17.989999999999998</v>
      </c>
      <c r="J91" s="203">
        <v>0.84</v>
      </c>
      <c r="K91" s="203">
        <v>0.09</v>
      </c>
      <c r="L91" s="203">
        <v>13.82</v>
      </c>
      <c r="M91" s="203">
        <v>0.42</v>
      </c>
      <c r="N91" s="203">
        <v>1.0900000000000001</v>
      </c>
      <c r="O91" s="203">
        <v>0</v>
      </c>
      <c r="P91" s="203">
        <v>1.28</v>
      </c>
      <c r="Q91" s="203">
        <v>3.45</v>
      </c>
      <c r="R91" s="203">
        <v>0.39</v>
      </c>
      <c r="S91" s="203">
        <v>0.24</v>
      </c>
      <c r="T91" s="203">
        <v>0</v>
      </c>
      <c r="U91" s="203">
        <v>1.61</v>
      </c>
      <c r="V91" s="203">
        <v>2.12</v>
      </c>
      <c r="W91" s="203">
        <v>3.77</v>
      </c>
      <c r="X91" s="203">
        <v>30.63</v>
      </c>
      <c r="Y91" s="203">
        <v>0</v>
      </c>
      <c r="Z91" s="203">
        <v>-4.83</v>
      </c>
      <c r="AA91" s="203">
        <v>0.63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31.56</v>
      </c>
      <c r="AJ91" s="203">
        <v>0</v>
      </c>
      <c r="AK91" s="203">
        <v>0.65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10.95</v>
      </c>
      <c r="D92" s="203">
        <v>2.1</v>
      </c>
      <c r="E92" s="203">
        <v>0</v>
      </c>
      <c r="F92" s="203">
        <v>16.32</v>
      </c>
      <c r="G92" s="203">
        <v>5.16</v>
      </c>
      <c r="H92" s="203">
        <v>0</v>
      </c>
      <c r="I92" s="203">
        <v>17.989999999999998</v>
      </c>
      <c r="J92" s="203">
        <v>0.84</v>
      </c>
      <c r="K92" s="203">
        <v>0.09</v>
      </c>
      <c r="L92" s="203">
        <v>13.82</v>
      </c>
      <c r="M92" s="203">
        <v>0.42</v>
      </c>
      <c r="N92" s="203">
        <v>1.0900000000000001</v>
      </c>
      <c r="O92" s="203">
        <v>0</v>
      </c>
      <c r="P92" s="203">
        <v>1.28</v>
      </c>
      <c r="Q92" s="203">
        <v>3.45</v>
      </c>
      <c r="R92" s="203">
        <v>0.39</v>
      </c>
      <c r="S92" s="203">
        <v>0.24</v>
      </c>
      <c r="T92" s="203">
        <v>0</v>
      </c>
      <c r="U92" s="203">
        <v>1.61</v>
      </c>
      <c r="V92" s="203">
        <v>2.12</v>
      </c>
      <c r="W92" s="203">
        <v>3.77</v>
      </c>
      <c r="X92" s="203">
        <v>30.63</v>
      </c>
      <c r="Y92" s="203">
        <v>0</v>
      </c>
      <c r="Z92" s="203">
        <v>-4.83</v>
      </c>
      <c r="AA92" s="203">
        <v>0.63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31.56</v>
      </c>
      <c r="AJ92" s="203">
        <v>0</v>
      </c>
      <c r="AK92" s="203">
        <v>0.65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10.95</v>
      </c>
      <c r="D93" s="203">
        <v>2.1</v>
      </c>
      <c r="E93" s="203">
        <v>0</v>
      </c>
      <c r="F93" s="203">
        <v>16.32</v>
      </c>
      <c r="G93" s="203">
        <v>5.16</v>
      </c>
      <c r="H93" s="203">
        <v>0</v>
      </c>
      <c r="I93" s="203">
        <v>17.989999999999998</v>
      </c>
      <c r="J93" s="203">
        <v>0.84</v>
      </c>
      <c r="K93" s="203">
        <v>0.09</v>
      </c>
      <c r="L93" s="203">
        <v>13.83</v>
      </c>
      <c r="M93" s="203">
        <v>0.42</v>
      </c>
      <c r="N93" s="203">
        <v>1.0900000000000001</v>
      </c>
      <c r="O93" s="203">
        <v>0</v>
      </c>
      <c r="P93" s="203">
        <v>1.28</v>
      </c>
      <c r="Q93" s="203">
        <v>3.45</v>
      </c>
      <c r="R93" s="203">
        <v>0.39</v>
      </c>
      <c r="S93" s="203">
        <v>0.24</v>
      </c>
      <c r="T93" s="203">
        <v>0</v>
      </c>
      <c r="U93" s="203">
        <v>1.61</v>
      </c>
      <c r="V93" s="203">
        <v>2.12</v>
      </c>
      <c r="W93" s="203">
        <v>3.77</v>
      </c>
      <c r="X93" s="203">
        <v>30.63</v>
      </c>
      <c r="Y93" s="203">
        <v>0</v>
      </c>
      <c r="Z93" s="203">
        <v>-4.83</v>
      </c>
      <c r="AA93" s="203">
        <v>0.63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31.56</v>
      </c>
      <c r="AJ93" s="203">
        <v>0</v>
      </c>
      <c r="AK93" s="203">
        <v>0.65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10.95</v>
      </c>
      <c r="D94" s="203">
        <v>2.1</v>
      </c>
      <c r="E94" s="203">
        <v>0</v>
      </c>
      <c r="F94" s="203">
        <v>16.32</v>
      </c>
      <c r="G94" s="203">
        <v>5.16</v>
      </c>
      <c r="H94" s="203">
        <v>0</v>
      </c>
      <c r="I94" s="203">
        <v>17.989999999999998</v>
      </c>
      <c r="J94" s="203">
        <v>0.84</v>
      </c>
      <c r="K94" s="203">
        <v>0.09</v>
      </c>
      <c r="L94" s="203">
        <v>13.83</v>
      </c>
      <c r="M94" s="203">
        <v>0.42</v>
      </c>
      <c r="N94" s="203">
        <v>1.0900000000000001</v>
      </c>
      <c r="O94" s="203">
        <v>0</v>
      </c>
      <c r="P94" s="203">
        <v>1.28</v>
      </c>
      <c r="Q94" s="203">
        <v>3.45</v>
      </c>
      <c r="R94" s="203">
        <v>0.39</v>
      </c>
      <c r="S94" s="203">
        <v>0.24</v>
      </c>
      <c r="T94" s="203">
        <v>0</v>
      </c>
      <c r="U94" s="203">
        <v>1.61</v>
      </c>
      <c r="V94" s="203">
        <v>2.12</v>
      </c>
      <c r="W94" s="203">
        <v>3.77</v>
      </c>
      <c r="X94" s="203">
        <v>30.63</v>
      </c>
      <c r="Y94" s="203">
        <v>0</v>
      </c>
      <c r="Z94" s="203">
        <v>-4.83</v>
      </c>
      <c r="AA94" s="203">
        <v>0.63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31.56</v>
      </c>
      <c r="AJ94" s="203">
        <v>0</v>
      </c>
      <c r="AK94" s="203">
        <v>0.65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10.95</v>
      </c>
      <c r="D95" s="203">
        <v>2.1</v>
      </c>
      <c r="E95" s="203">
        <v>0</v>
      </c>
      <c r="F95" s="203">
        <v>16.32</v>
      </c>
      <c r="G95" s="203">
        <v>5.16</v>
      </c>
      <c r="H95" s="203">
        <v>0</v>
      </c>
      <c r="I95" s="203">
        <v>17.989999999999998</v>
      </c>
      <c r="J95" s="203">
        <v>0.84</v>
      </c>
      <c r="K95" s="203">
        <v>0.09</v>
      </c>
      <c r="L95" s="203">
        <v>13.83</v>
      </c>
      <c r="M95" s="203">
        <v>0.42</v>
      </c>
      <c r="N95" s="203">
        <v>1.0900000000000001</v>
      </c>
      <c r="O95" s="203">
        <v>0</v>
      </c>
      <c r="P95" s="203">
        <v>1.28</v>
      </c>
      <c r="Q95" s="203">
        <v>3.45</v>
      </c>
      <c r="R95" s="203">
        <v>0.39</v>
      </c>
      <c r="S95" s="203">
        <v>0.24</v>
      </c>
      <c r="T95" s="203">
        <v>0</v>
      </c>
      <c r="U95" s="203">
        <v>1.61</v>
      </c>
      <c r="V95" s="203">
        <v>2.12</v>
      </c>
      <c r="W95" s="203">
        <v>3.77</v>
      </c>
      <c r="X95" s="203">
        <v>30.63</v>
      </c>
      <c r="Y95" s="203">
        <v>0</v>
      </c>
      <c r="Z95" s="203">
        <v>-4.83</v>
      </c>
      <c r="AA95" s="203">
        <v>0.63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31.56</v>
      </c>
      <c r="AJ95" s="203">
        <v>0</v>
      </c>
      <c r="AK95" s="203">
        <v>0.65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10.95</v>
      </c>
      <c r="D96" s="203">
        <v>2.1</v>
      </c>
      <c r="E96" s="203">
        <v>0</v>
      </c>
      <c r="F96" s="203">
        <v>16.32</v>
      </c>
      <c r="G96" s="203">
        <v>5.16</v>
      </c>
      <c r="H96" s="203">
        <v>0</v>
      </c>
      <c r="I96" s="203">
        <v>17.989999999999998</v>
      </c>
      <c r="J96" s="203">
        <v>0.84</v>
      </c>
      <c r="K96" s="203">
        <v>0.09</v>
      </c>
      <c r="L96" s="203">
        <v>13.83</v>
      </c>
      <c r="M96" s="203">
        <v>0.42</v>
      </c>
      <c r="N96" s="203">
        <v>1.0900000000000001</v>
      </c>
      <c r="O96" s="203">
        <v>0</v>
      </c>
      <c r="P96" s="203">
        <v>1.28</v>
      </c>
      <c r="Q96" s="203">
        <v>3.45</v>
      </c>
      <c r="R96" s="203">
        <v>0.39</v>
      </c>
      <c r="S96" s="203">
        <v>0.24</v>
      </c>
      <c r="T96" s="203">
        <v>0</v>
      </c>
      <c r="U96" s="203">
        <v>1.61</v>
      </c>
      <c r="V96" s="203">
        <v>2.12</v>
      </c>
      <c r="W96" s="203">
        <v>3.77</v>
      </c>
      <c r="X96" s="203">
        <v>30.63</v>
      </c>
      <c r="Y96" s="203">
        <v>0</v>
      </c>
      <c r="Z96" s="203">
        <v>-4.83</v>
      </c>
      <c r="AA96" s="203">
        <v>0.63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31.56</v>
      </c>
      <c r="AJ96" s="203">
        <v>0</v>
      </c>
      <c r="AK96" s="203">
        <v>0.65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10.95</v>
      </c>
      <c r="D97" s="203">
        <v>2.1</v>
      </c>
      <c r="E97" s="203">
        <v>0</v>
      </c>
      <c r="F97" s="203">
        <v>16.32</v>
      </c>
      <c r="G97" s="203">
        <v>5.16</v>
      </c>
      <c r="H97" s="203">
        <v>0</v>
      </c>
      <c r="I97" s="203">
        <v>17.989999999999998</v>
      </c>
      <c r="J97" s="203">
        <v>0.84</v>
      </c>
      <c r="K97" s="203">
        <v>0.09</v>
      </c>
      <c r="L97" s="203">
        <v>13.83</v>
      </c>
      <c r="M97" s="203">
        <v>0.42</v>
      </c>
      <c r="N97" s="203">
        <v>1.0900000000000001</v>
      </c>
      <c r="O97" s="203">
        <v>0</v>
      </c>
      <c r="P97" s="203">
        <v>1.28</v>
      </c>
      <c r="Q97" s="203">
        <v>3.45</v>
      </c>
      <c r="R97" s="203">
        <v>0.39</v>
      </c>
      <c r="S97" s="203">
        <v>0.24</v>
      </c>
      <c r="T97" s="203">
        <v>0</v>
      </c>
      <c r="U97" s="203">
        <v>1.61</v>
      </c>
      <c r="V97" s="203">
        <v>2.12</v>
      </c>
      <c r="W97" s="203">
        <v>3.77</v>
      </c>
      <c r="X97" s="203">
        <v>30.63</v>
      </c>
      <c r="Y97" s="203">
        <v>0</v>
      </c>
      <c r="Z97" s="203">
        <v>-4.83</v>
      </c>
      <c r="AA97" s="203">
        <v>0.63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31.56</v>
      </c>
      <c r="AJ97" s="203">
        <v>0</v>
      </c>
      <c r="AK97" s="203">
        <v>0.65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10.95</v>
      </c>
      <c r="D98" s="203">
        <v>2.1</v>
      </c>
      <c r="E98" s="203">
        <v>0</v>
      </c>
      <c r="F98" s="203">
        <v>16.32</v>
      </c>
      <c r="G98" s="203">
        <v>5.16</v>
      </c>
      <c r="H98" s="203">
        <v>0</v>
      </c>
      <c r="I98" s="203">
        <v>17.989999999999998</v>
      </c>
      <c r="J98" s="203">
        <v>0.84</v>
      </c>
      <c r="K98" s="203">
        <v>0.09</v>
      </c>
      <c r="L98" s="203">
        <v>13.83</v>
      </c>
      <c r="M98" s="203">
        <v>0.42</v>
      </c>
      <c r="N98" s="203">
        <v>1.0900000000000001</v>
      </c>
      <c r="O98" s="203">
        <v>0</v>
      </c>
      <c r="P98" s="203">
        <v>1.28</v>
      </c>
      <c r="Q98" s="203">
        <v>3.45</v>
      </c>
      <c r="R98" s="203">
        <v>0.39</v>
      </c>
      <c r="S98" s="203">
        <v>0.24</v>
      </c>
      <c r="T98" s="203">
        <v>0</v>
      </c>
      <c r="U98" s="203">
        <v>1.61</v>
      </c>
      <c r="V98" s="203">
        <v>2.12</v>
      </c>
      <c r="W98" s="203">
        <v>3.77</v>
      </c>
      <c r="X98" s="203">
        <v>30.63</v>
      </c>
      <c r="Y98" s="203">
        <v>0</v>
      </c>
      <c r="Z98" s="203">
        <v>-4.83</v>
      </c>
      <c r="AA98" s="203">
        <v>0.63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31.56</v>
      </c>
      <c r="AJ98" s="203">
        <v>0</v>
      </c>
      <c r="AK98" s="203">
        <v>0.65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0.26280000000000048</v>
      </c>
      <c r="D99">
        <f t="shared" si="0"/>
        <v>5.039999999999991E-2</v>
      </c>
      <c r="E99">
        <f t="shared" si="0"/>
        <v>0</v>
      </c>
      <c r="F99">
        <f t="shared" si="0"/>
        <v>0.39167999999999986</v>
      </c>
      <c r="G99">
        <f t="shared" si="0"/>
        <v>0.12384000000000026</v>
      </c>
      <c r="H99">
        <f t="shared" si="0"/>
        <v>0</v>
      </c>
      <c r="I99">
        <f t="shared" si="0"/>
        <v>0.43176000000000014</v>
      </c>
      <c r="J99">
        <f t="shared" si="0"/>
        <v>2.0160000000000046E-2</v>
      </c>
      <c r="K99">
        <f t="shared" si="0"/>
        <v>1.8415000000000036E-2</v>
      </c>
      <c r="L99">
        <f t="shared" si="0"/>
        <v>3.0367024999999979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3.0720000000000022E-2</v>
      </c>
      <c r="Q99">
        <f t="shared" si="0"/>
        <v>4.6517499999999982E-2</v>
      </c>
      <c r="R99">
        <f t="shared" si="0"/>
        <v>5.8602499999999877E-2</v>
      </c>
      <c r="S99">
        <f t="shared" si="0"/>
        <v>3.3510000000000047E-2</v>
      </c>
      <c r="T99">
        <f t="shared" si="0"/>
        <v>0</v>
      </c>
      <c r="U99">
        <f t="shared" si="0"/>
        <v>3.8640000000000049E-2</v>
      </c>
      <c r="V99">
        <f t="shared" si="0"/>
        <v>3.9062500000000014E-2</v>
      </c>
      <c r="W99">
        <f t="shared" si="0"/>
        <v>8.7432499999999871E-2</v>
      </c>
      <c r="X99">
        <f t="shared" si="0"/>
        <v>0.34176500000000037</v>
      </c>
      <c r="Y99">
        <f t="shared" si="0"/>
        <v>0</v>
      </c>
      <c r="Z99">
        <f t="shared" si="0"/>
        <v>0.14371999999999988</v>
      </c>
      <c r="AA99">
        <f t="shared" si="0"/>
        <v>5.3082500000000005E-2</v>
      </c>
      <c r="AB99">
        <f t="shared" si="0"/>
        <v>0</v>
      </c>
      <c r="AC99">
        <f t="shared" si="0"/>
        <v>0.31816999999999995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0.75754499999999925</v>
      </c>
      <c r="AJ99">
        <f t="shared" si="0"/>
        <v>0</v>
      </c>
      <c r="AK99">
        <f t="shared" si="0"/>
        <v>0.11908499999999995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4.9591199999999969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-5</v>
      </c>
      <c r="D3" s="124">
        <v>0</v>
      </c>
      <c r="E3" s="124">
        <v>0</v>
      </c>
      <c r="F3" s="124">
        <v>0</v>
      </c>
      <c r="G3" s="124">
        <v>-5</v>
      </c>
      <c r="H3" s="118"/>
      <c r="I3" s="33">
        <v>1</v>
      </c>
      <c r="J3" s="124">
        <v>5</v>
      </c>
      <c r="K3" s="124">
        <v>0</v>
      </c>
      <c r="L3" s="124">
        <v>0</v>
      </c>
      <c r="M3" s="124">
        <v>0</v>
      </c>
      <c r="N3" s="124">
        <v>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5</v>
      </c>
      <c r="DG3" s="123">
        <f>AY3+AN3+BC3+BJ3+BQ3</f>
        <v>-5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-17</v>
      </c>
      <c r="D4" s="124">
        <v>0</v>
      </c>
      <c r="E4" s="124">
        <v>0</v>
      </c>
      <c r="F4" s="124">
        <v>0</v>
      </c>
      <c r="G4" s="124">
        <v>-17</v>
      </c>
      <c r="H4" s="118"/>
      <c r="I4" s="33">
        <v>2</v>
      </c>
      <c r="J4" s="124">
        <v>17</v>
      </c>
      <c r="K4" s="124">
        <v>0</v>
      </c>
      <c r="L4" s="124">
        <v>0</v>
      </c>
      <c r="M4" s="124">
        <v>0</v>
      </c>
      <c r="N4" s="124">
        <v>17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17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-17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170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170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17</v>
      </c>
      <c r="DG4" s="123">
        <f t="shared" ref="DG4:DG67" si="32">AY4+AN4+BC4+BJ4+BQ4</f>
        <v>-17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-21</v>
      </c>
      <c r="D62" s="124">
        <v>0</v>
      </c>
      <c r="E62" s="124">
        <v>0</v>
      </c>
      <c r="F62" s="124">
        <v>0</v>
      </c>
      <c r="G62" s="124">
        <v>-21</v>
      </c>
      <c r="H62" s="118"/>
      <c r="I62" s="33">
        <v>60</v>
      </c>
      <c r="J62" s="124">
        <v>21</v>
      </c>
      <c r="K62" s="124">
        <v>0</v>
      </c>
      <c r="L62" s="124">
        <v>0</v>
      </c>
      <c r="M62" s="124">
        <v>0</v>
      </c>
      <c r="N62" s="124">
        <v>21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21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-21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210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210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21</v>
      </c>
      <c r="DG62" s="123">
        <f t="shared" si="32"/>
        <v>-21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-33</v>
      </c>
      <c r="D63" s="124">
        <v>0</v>
      </c>
      <c r="E63" s="124">
        <v>0</v>
      </c>
      <c r="F63" s="124">
        <v>0</v>
      </c>
      <c r="G63" s="124">
        <v>-33</v>
      </c>
      <c r="H63" s="118"/>
      <c r="I63" s="33">
        <v>61</v>
      </c>
      <c r="J63" s="124">
        <v>33</v>
      </c>
      <c r="K63" s="124">
        <v>0</v>
      </c>
      <c r="L63" s="124">
        <v>0</v>
      </c>
      <c r="M63" s="124">
        <v>0</v>
      </c>
      <c r="N63" s="124">
        <v>33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33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-33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330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330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33</v>
      </c>
      <c r="DG63" s="123">
        <f t="shared" si="32"/>
        <v>-33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-35</v>
      </c>
      <c r="D64" s="124">
        <v>0</v>
      </c>
      <c r="E64" s="124">
        <v>0</v>
      </c>
      <c r="F64" s="124">
        <v>0</v>
      </c>
      <c r="G64" s="124">
        <v>-35</v>
      </c>
      <c r="H64" s="118"/>
      <c r="I64" s="33">
        <v>62</v>
      </c>
      <c r="J64" s="124">
        <v>35</v>
      </c>
      <c r="K64" s="124">
        <v>0</v>
      </c>
      <c r="L64" s="124">
        <v>0</v>
      </c>
      <c r="M64" s="124">
        <v>0</v>
      </c>
      <c r="N64" s="124">
        <v>35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35</v>
      </c>
      <c r="DG64" s="123">
        <f t="shared" si="32"/>
        <v>-35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-35</v>
      </c>
      <c r="D65" s="124">
        <v>0</v>
      </c>
      <c r="E65" s="124">
        <v>0</v>
      </c>
      <c r="F65" s="124">
        <v>0</v>
      </c>
      <c r="G65" s="124">
        <v>-35</v>
      </c>
      <c r="H65" s="118"/>
      <c r="I65" s="33">
        <v>63</v>
      </c>
      <c r="J65" s="124">
        <v>35</v>
      </c>
      <c r="K65" s="124">
        <v>0</v>
      </c>
      <c r="L65" s="124">
        <v>0</v>
      </c>
      <c r="M65" s="124">
        <v>0</v>
      </c>
      <c r="N65" s="124">
        <v>35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35</v>
      </c>
      <c r="DG65" s="123">
        <f t="shared" si="32"/>
        <v>-35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-30</v>
      </c>
      <c r="D66" s="124">
        <v>0</v>
      </c>
      <c r="E66" s="124">
        <v>0</v>
      </c>
      <c r="F66" s="124">
        <v>0</v>
      </c>
      <c r="G66" s="124">
        <v>-30</v>
      </c>
      <c r="H66" s="118"/>
      <c r="I66" s="33">
        <v>64</v>
      </c>
      <c r="J66" s="124">
        <v>30</v>
      </c>
      <c r="K66" s="124">
        <v>0</v>
      </c>
      <c r="L66" s="124">
        <v>0</v>
      </c>
      <c r="M66" s="124">
        <v>0</v>
      </c>
      <c r="N66" s="124">
        <v>30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300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300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30</v>
      </c>
      <c r="DG66" s="123">
        <f t="shared" si="32"/>
        <v>-30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-10</v>
      </c>
      <c r="D67" s="124">
        <v>0</v>
      </c>
      <c r="E67" s="124">
        <v>0</v>
      </c>
      <c r="F67" s="124">
        <v>0</v>
      </c>
      <c r="G67" s="124">
        <v>-10</v>
      </c>
      <c r="H67" s="118"/>
      <c r="I67" s="33">
        <v>65</v>
      </c>
      <c r="J67" s="124">
        <v>10</v>
      </c>
      <c r="K67" s="124">
        <v>0</v>
      </c>
      <c r="L67" s="124">
        <v>0</v>
      </c>
      <c r="M67" s="124">
        <v>0</v>
      </c>
      <c r="N67" s="124">
        <v>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10</v>
      </c>
      <c r="DG67" s="123">
        <f t="shared" si="32"/>
        <v>-10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-5</v>
      </c>
      <c r="D68" s="124">
        <v>0</v>
      </c>
      <c r="E68" s="124">
        <v>0</v>
      </c>
      <c r="F68" s="124">
        <v>0</v>
      </c>
      <c r="G68" s="124">
        <v>-5</v>
      </c>
      <c r="H68" s="118"/>
      <c r="I68" s="33">
        <v>66</v>
      </c>
      <c r="J68" s="124">
        <v>5</v>
      </c>
      <c r="K68" s="124">
        <v>0</v>
      </c>
      <c r="L68" s="124">
        <v>0</v>
      </c>
      <c r="M68" s="124">
        <v>0</v>
      </c>
      <c r="N68" s="124">
        <v>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5</v>
      </c>
      <c r="DG68" s="123">
        <f t="shared" ref="DG68:DG99" si="60">AY68+AN68+BC68+BJ68+BQ68</f>
        <v>-5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-35</v>
      </c>
      <c r="D76" s="124">
        <v>0</v>
      </c>
      <c r="E76" s="124">
        <v>0</v>
      </c>
      <c r="F76" s="124">
        <v>0</v>
      </c>
      <c r="G76" s="124">
        <v>-35</v>
      </c>
      <c r="H76" s="118"/>
      <c r="I76" s="33">
        <v>74</v>
      </c>
      <c r="J76" s="124">
        <v>35</v>
      </c>
      <c r="K76" s="124">
        <v>0</v>
      </c>
      <c r="L76" s="124">
        <v>0</v>
      </c>
      <c r="M76" s="124">
        <v>0</v>
      </c>
      <c r="N76" s="124">
        <v>35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35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350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35</v>
      </c>
      <c r="DG76" s="123">
        <f t="shared" si="60"/>
        <v>-35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-80</v>
      </c>
      <c r="D77" s="124">
        <v>0</v>
      </c>
      <c r="E77" s="124">
        <v>0</v>
      </c>
      <c r="F77" s="124">
        <v>-73.031000000000006</v>
      </c>
      <c r="G77" s="124">
        <v>-153.03100000000001</v>
      </c>
      <c r="H77" s="118"/>
      <c r="I77" s="33">
        <v>75</v>
      </c>
      <c r="J77" s="124">
        <v>80</v>
      </c>
      <c r="K77" s="124">
        <v>0</v>
      </c>
      <c r="L77" s="124">
        <v>0</v>
      </c>
      <c r="M77" s="124">
        <v>0</v>
      </c>
      <c r="N77" s="124">
        <v>80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73.031000000000006</v>
      </c>
      <c r="AF77" s="124">
        <v>0</v>
      </c>
      <c r="AG77" s="124">
        <v>0</v>
      </c>
      <c r="AH77" s="124">
        <v>0</v>
      </c>
      <c r="AI77" s="124">
        <v>73.031000000000006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80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-80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73.031000000000006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-73.031000000000006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800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800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730.31000000000006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730.31000000000006</v>
      </c>
      <c r="DF77" s="123">
        <f t="shared" si="59"/>
        <v>153.03100000000001</v>
      </c>
      <c r="DG77" s="123">
        <f t="shared" si="60"/>
        <v>-80</v>
      </c>
      <c r="DH77" s="123">
        <f t="shared" si="61"/>
        <v>0</v>
      </c>
      <c r="DI77" s="123">
        <f t="shared" si="62"/>
        <v>0</v>
      </c>
      <c r="DJ77" s="123">
        <f t="shared" si="63"/>
        <v>-73.031000000000006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-75</v>
      </c>
      <c r="D78" s="124">
        <v>0</v>
      </c>
      <c r="E78" s="124">
        <v>0</v>
      </c>
      <c r="F78" s="124">
        <v>-65.760000000000005</v>
      </c>
      <c r="G78" s="124">
        <v>-140.76</v>
      </c>
      <c r="H78" s="118"/>
      <c r="I78" s="33">
        <v>76</v>
      </c>
      <c r="J78" s="124">
        <v>75</v>
      </c>
      <c r="K78" s="124">
        <v>0</v>
      </c>
      <c r="L78" s="124">
        <v>0</v>
      </c>
      <c r="M78" s="124">
        <v>0</v>
      </c>
      <c r="N78" s="124">
        <v>75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65.760000000000005</v>
      </c>
      <c r="AF78" s="124">
        <v>0</v>
      </c>
      <c r="AG78" s="124">
        <v>0</v>
      </c>
      <c r="AH78" s="124">
        <v>0</v>
      </c>
      <c r="AI78" s="124">
        <v>65.760000000000005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75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-75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65.760000000000005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-65.760000000000005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750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750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657.6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657.6</v>
      </c>
      <c r="DF78" s="123">
        <f t="shared" si="59"/>
        <v>140.76</v>
      </c>
      <c r="DG78" s="123">
        <f t="shared" si="60"/>
        <v>-75</v>
      </c>
      <c r="DH78" s="123">
        <f t="shared" si="61"/>
        <v>0</v>
      </c>
      <c r="DI78" s="123">
        <f t="shared" si="62"/>
        <v>0</v>
      </c>
      <c r="DJ78" s="123">
        <f t="shared" si="63"/>
        <v>-65.760000000000005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-80</v>
      </c>
      <c r="D79" s="124">
        <v>0</v>
      </c>
      <c r="E79" s="124">
        <v>0</v>
      </c>
      <c r="F79" s="124">
        <v>-60.43</v>
      </c>
      <c r="G79" s="124">
        <v>-140.43</v>
      </c>
      <c r="H79" s="118"/>
      <c r="I79" s="33">
        <v>77</v>
      </c>
      <c r="J79" s="124">
        <v>80</v>
      </c>
      <c r="K79" s="124">
        <v>0</v>
      </c>
      <c r="L79" s="124">
        <v>0</v>
      </c>
      <c r="M79" s="124">
        <v>0</v>
      </c>
      <c r="N79" s="124">
        <v>80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60.43</v>
      </c>
      <c r="AF79" s="124">
        <v>0</v>
      </c>
      <c r="AG79" s="124">
        <v>0</v>
      </c>
      <c r="AH79" s="124">
        <v>0</v>
      </c>
      <c r="AI79" s="124">
        <v>60.43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80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-80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60.43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-60.43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800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800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604.29999999999995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604.29999999999995</v>
      </c>
      <c r="DF79" s="123">
        <f t="shared" si="59"/>
        <v>140.43</v>
      </c>
      <c r="DG79" s="123">
        <f t="shared" si="60"/>
        <v>-80</v>
      </c>
      <c r="DH79" s="123">
        <f t="shared" si="61"/>
        <v>0</v>
      </c>
      <c r="DI79" s="123">
        <f t="shared" si="62"/>
        <v>0</v>
      </c>
      <c r="DJ79" s="123">
        <f t="shared" si="63"/>
        <v>-60.43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-85</v>
      </c>
      <c r="D80" s="124">
        <v>0</v>
      </c>
      <c r="E80" s="124">
        <v>0</v>
      </c>
      <c r="F80" s="124">
        <v>-64.340999999999994</v>
      </c>
      <c r="G80" s="124">
        <v>-149.34100000000001</v>
      </c>
      <c r="H80" s="118"/>
      <c r="I80" s="33">
        <v>78</v>
      </c>
      <c r="J80" s="124">
        <v>85</v>
      </c>
      <c r="K80" s="124">
        <v>0</v>
      </c>
      <c r="L80" s="124">
        <v>0</v>
      </c>
      <c r="M80" s="124">
        <v>0</v>
      </c>
      <c r="N80" s="124">
        <v>85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64.340999999999994</v>
      </c>
      <c r="AF80" s="124">
        <v>0</v>
      </c>
      <c r="AG80" s="124">
        <v>0</v>
      </c>
      <c r="AH80" s="124">
        <v>0</v>
      </c>
      <c r="AI80" s="124">
        <v>64.340999999999994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85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-85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64.340999999999994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-64.340999999999994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850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850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643.41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643.41</v>
      </c>
      <c r="DF80" s="123">
        <f t="shared" si="59"/>
        <v>149.34100000000001</v>
      </c>
      <c r="DG80" s="123">
        <f t="shared" si="60"/>
        <v>-85</v>
      </c>
      <c r="DH80" s="123">
        <f t="shared" si="61"/>
        <v>0</v>
      </c>
      <c r="DI80" s="123">
        <f t="shared" si="62"/>
        <v>0</v>
      </c>
      <c r="DJ80" s="123">
        <f t="shared" si="63"/>
        <v>-64.340999999999994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-100</v>
      </c>
      <c r="D81" s="124">
        <v>0</v>
      </c>
      <c r="E81" s="124">
        <v>0</v>
      </c>
      <c r="F81" s="124">
        <v>-64.510999999999996</v>
      </c>
      <c r="G81" s="124">
        <v>-164.511</v>
      </c>
      <c r="H81" s="118"/>
      <c r="I81" s="33">
        <v>79</v>
      </c>
      <c r="J81" s="124">
        <v>100</v>
      </c>
      <c r="K81" s="124">
        <v>0</v>
      </c>
      <c r="L81" s="124">
        <v>0</v>
      </c>
      <c r="M81" s="124">
        <v>0</v>
      </c>
      <c r="N81" s="124">
        <v>100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64.510999999999996</v>
      </c>
      <c r="AF81" s="124">
        <v>0</v>
      </c>
      <c r="AG81" s="124">
        <v>0</v>
      </c>
      <c r="AH81" s="124">
        <v>0</v>
      </c>
      <c r="AI81" s="124">
        <v>64.510999999999996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100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-100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64.510999999999996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-64.510999999999996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1000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1000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645.1099999999999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645.1099999999999</v>
      </c>
      <c r="DF81" s="123">
        <f t="shared" si="59"/>
        <v>164.511</v>
      </c>
      <c r="DG81" s="123">
        <f t="shared" si="60"/>
        <v>-100</v>
      </c>
      <c r="DH81" s="123">
        <f t="shared" si="61"/>
        <v>0</v>
      </c>
      <c r="DI81" s="123">
        <f t="shared" si="62"/>
        <v>0</v>
      </c>
      <c r="DJ81" s="123">
        <f t="shared" si="63"/>
        <v>-64.510999999999996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-115</v>
      </c>
      <c r="D82" s="124">
        <v>0</v>
      </c>
      <c r="E82" s="124">
        <v>0</v>
      </c>
      <c r="F82" s="124">
        <v>-70.031000000000006</v>
      </c>
      <c r="G82" s="124">
        <v>-185.03100000000001</v>
      </c>
      <c r="H82" s="118"/>
      <c r="I82" s="33">
        <v>80</v>
      </c>
      <c r="J82" s="124">
        <v>115</v>
      </c>
      <c r="K82" s="124">
        <v>0</v>
      </c>
      <c r="L82" s="124">
        <v>0</v>
      </c>
      <c r="M82" s="124">
        <v>0</v>
      </c>
      <c r="N82" s="124">
        <v>115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70.031000000000006</v>
      </c>
      <c r="AF82" s="124">
        <v>0</v>
      </c>
      <c r="AG82" s="124">
        <v>0</v>
      </c>
      <c r="AH82" s="124">
        <v>0</v>
      </c>
      <c r="AI82" s="124">
        <v>70.031000000000006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70.031000000000006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-70.031000000000006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700.31000000000006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700.31000000000006</v>
      </c>
      <c r="DF82" s="123">
        <f t="shared" si="59"/>
        <v>185.03100000000001</v>
      </c>
      <c r="DG82" s="123">
        <f t="shared" si="60"/>
        <v>-115</v>
      </c>
      <c r="DH82" s="123">
        <f t="shared" si="61"/>
        <v>0</v>
      </c>
      <c r="DI82" s="123">
        <f t="shared" si="62"/>
        <v>0</v>
      </c>
      <c r="DJ82" s="123">
        <f t="shared" si="63"/>
        <v>-70.031000000000006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-105</v>
      </c>
      <c r="D83" s="124">
        <v>0</v>
      </c>
      <c r="E83" s="124">
        <v>0</v>
      </c>
      <c r="F83" s="124">
        <v>-78.418000000000006</v>
      </c>
      <c r="G83" s="124">
        <v>-183.41800000000001</v>
      </c>
      <c r="H83" s="118"/>
      <c r="I83" s="33">
        <v>81</v>
      </c>
      <c r="J83" s="124">
        <v>105</v>
      </c>
      <c r="K83" s="124">
        <v>0</v>
      </c>
      <c r="L83" s="124">
        <v>0</v>
      </c>
      <c r="M83" s="124">
        <v>0</v>
      </c>
      <c r="N83" s="124">
        <v>105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78.418000000000006</v>
      </c>
      <c r="AF83" s="124">
        <v>0</v>
      </c>
      <c r="AG83" s="124">
        <v>0</v>
      </c>
      <c r="AH83" s="124">
        <v>0</v>
      </c>
      <c r="AI83" s="124">
        <v>78.418000000000006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105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-105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78.418000000000006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-78.418000000000006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1050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1050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784.18000000000006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784.18000000000006</v>
      </c>
      <c r="DF83" s="123">
        <f t="shared" si="59"/>
        <v>183.41800000000001</v>
      </c>
      <c r="DG83" s="123">
        <f t="shared" si="60"/>
        <v>-105</v>
      </c>
      <c r="DH83" s="123">
        <f t="shared" si="61"/>
        <v>0</v>
      </c>
      <c r="DI83" s="123">
        <f t="shared" si="62"/>
        <v>0</v>
      </c>
      <c r="DJ83" s="123">
        <f t="shared" si="63"/>
        <v>-78.418000000000006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-115</v>
      </c>
      <c r="D84" s="124">
        <v>0</v>
      </c>
      <c r="E84" s="124">
        <v>0</v>
      </c>
      <c r="F84" s="124">
        <v>-89.347999999999999</v>
      </c>
      <c r="G84" s="124">
        <v>-204.34800000000001</v>
      </c>
      <c r="H84" s="118"/>
      <c r="I84" s="33">
        <v>82</v>
      </c>
      <c r="J84" s="124">
        <v>115</v>
      </c>
      <c r="K84" s="124">
        <v>0</v>
      </c>
      <c r="L84" s="124">
        <v>0</v>
      </c>
      <c r="M84" s="124">
        <v>0</v>
      </c>
      <c r="N84" s="124">
        <v>115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89.347999999999999</v>
      </c>
      <c r="AF84" s="124">
        <v>0</v>
      </c>
      <c r="AG84" s="124">
        <v>0</v>
      </c>
      <c r="AH84" s="124">
        <v>0</v>
      </c>
      <c r="AI84" s="124">
        <v>89.347999999999999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115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-115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89.347999999999999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-89.347999999999999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1150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1150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893.48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893.48</v>
      </c>
      <c r="DF84" s="123">
        <f t="shared" si="59"/>
        <v>204.34800000000001</v>
      </c>
      <c r="DG84" s="123">
        <f t="shared" si="60"/>
        <v>-115</v>
      </c>
      <c r="DH84" s="123">
        <f t="shared" si="61"/>
        <v>0</v>
      </c>
      <c r="DI84" s="123">
        <f t="shared" si="62"/>
        <v>0</v>
      </c>
      <c r="DJ84" s="123">
        <f t="shared" si="63"/>
        <v>-89.347999999999999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-125</v>
      </c>
      <c r="D85" s="124">
        <v>0</v>
      </c>
      <c r="E85" s="124">
        <v>0</v>
      </c>
      <c r="F85" s="124">
        <v>-100.63800000000001</v>
      </c>
      <c r="G85" s="124">
        <v>-225.63800000000001</v>
      </c>
      <c r="H85" s="118"/>
      <c r="I85" s="33">
        <v>83</v>
      </c>
      <c r="J85" s="124">
        <v>125</v>
      </c>
      <c r="K85" s="124">
        <v>0</v>
      </c>
      <c r="L85" s="124">
        <v>0</v>
      </c>
      <c r="M85" s="124">
        <v>0</v>
      </c>
      <c r="N85" s="124">
        <v>125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100.63800000000001</v>
      </c>
      <c r="AF85" s="124">
        <v>0</v>
      </c>
      <c r="AG85" s="124">
        <v>0</v>
      </c>
      <c r="AH85" s="124">
        <v>0</v>
      </c>
      <c r="AI85" s="124">
        <v>100.63800000000001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125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-125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100.63800000000001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-100.63800000000001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1250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1250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1006.3800000000001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1006.3800000000001</v>
      </c>
      <c r="DF85" s="123">
        <f t="shared" si="59"/>
        <v>225.63800000000001</v>
      </c>
      <c r="DG85" s="123">
        <f t="shared" si="60"/>
        <v>-125</v>
      </c>
      <c r="DH85" s="123">
        <f t="shared" si="61"/>
        <v>0</v>
      </c>
      <c r="DI85" s="123">
        <f t="shared" si="62"/>
        <v>0</v>
      </c>
      <c r="DJ85" s="123">
        <f t="shared" si="63"/>
        <v>-100.63800000000001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-105</v>
      </c>
      <c r="D86" s="124">
        <v>0</v>
      </c>
      <c r="E86" s="124">
        <v>0</v>
      </c>
      <c r="F86" s="124">
        <v>-102.15600000000001</v>
      </c>
      <c r="G86" s="124">
        <v>-207.15600000000001</v>
      </c>
      <c r="H86" s="118"/>
      <c r="I86" s="33">
        <v>84</v>
      </c>
      <c r="J86" s="124">
        <v>105</v>
      </c>
      <c r="K86" s="124">
        <v>0</v>
      </c>
      <c r="L86" s="124">
        <v>0</v>
      </c>
      <c r="M86" s="124">
        <v>0</v>
      </c>
      <c r="N86" s="124">
        <v>105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102.15600000000001</v>
      </c>
      <c r="AF86" s="124">
        <v>0</v>
      </c>
      <c r="AG86" s="124">
        <v>0</v>
      </c>
      <c r="AH86" s="124">
        <v>0</v>
      </c>
      <c r="AI86" s="124">
        <v>102.15600000000001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105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-105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102.15600000000001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-102.15600000000001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1050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1050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1021.5600000000001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1021.5600000000001</v>
      </c>
      <c r="DF86" s="123">
        <f t="shared" si="59"/>
        <v>207.15600000000001</v>
      </c>
      <c r="DG86" s="123">
        <f t="shared" si="60"/>
        <v>-105</v>
      </c>
      <c r="DH86" s="123">
        <f t="shared" si="61"/>
        <v>0</v>
      </c>
      <c r="DI86" s="123">
        <f t="shared" si="62"/>
        <v>0</v>
      </c>
      <c r="DJ86" s="123">
        <f t="shared" si="63"/>
        <v>-102.15600000000001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-125</v>
      </c>
      <c r="D87" s="124">
        <v>0</v>
      </c>
      <c r="E87" s="124">
        <v>0</v>
      </c>
      <c r="F87" s="124">
        <v>-88.555000000000007</v>
      </c>
      <c r="G87" s="124">
        <v>-213.55500000000001</v>
      </c>
      <c r="H87" s="118"/>
      <c r="I87" s="33">
        <v>85</v>
      </c>
      <c r="J87" s="124">
        <v>125</v>
      </c>
      <c r="K87" s="124">
        <v>0</v>
      </c>
      <c r="L87" s="124">
        <v>0</v>
      </c>
      <c r="M87" s="124">
        <v>0</v>
      </c>
      <c r="N87" s="124">
        <v>125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88.555000000000007</v>
      </c>
      <c r="AF87" s="124">
        <v>0</v>
      </c>
      <c r="AG87" s="124">
        <v>0</v>
      </c>
      <c r="AH87" s="124">
        <v>0</v>
      </c>
      <c r="AI87" s="124">
        <v>88.555000000000007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88.555000000000007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-88.555000000000007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1250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1250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885.55000000000007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885.55000000000007</v>
      </c>
      <c r="DF87" s="123">
        <f t="shared" si="59"/>
        <v>213.55500000000001</v>
      </c>
      <c r="DG87" s="123">
        <f t="shared" si="60"/>
        <v>-125</v>
      </c>
      <c r="DH87" s="123">
        <f t="shared" si="61"/>
        <v>0</v>
      </c>
      <c r="DI87" s="123">
        <f t="shared" si="62"/>
        <v>0</v>
      </c>
      <c r="DJ87" s="123">
        <f t="shared" si="63"/>
        <v>-88.555000000000007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-135</v>
      </c>
      <c r="D88" s="124">
        <v>0</v>
      </c>
      <c r="E88" s="124">
        <v>0</v>
      </c>
      <c r="F88" s="124">
        <v>0</v>
      </c>
      <c r="G88" s="124">
        <v>-135</v>
      </c>
      <c r="H88" s="118"/>
      <c r="I88" s="33">
        <v>86</v>
      </c>
      <c r="J88" s="124">
        <v>135</v>
      </c>
      <c r="K88" s="124">
        <v>0</v>
      </c>
      <c r="L88" s="124">
        <v>0</v>
      </c>
      <c r="M88" s="124">
        <v>0</v>
      </c>
      <c r="N88" s="124">
        <v>135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135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-135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1350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1350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135</v>
      </c>
      <c r="DG88" s="123">
        <f t="shared" si="60"/>
        <v>-135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-110</v>
      </c>
      <c r="D89" s="124">
        <v>0</v>
      </c>
      <c r="E89" s="124">
        <v>0</v>
      </c>
      <c r="F89" s="124">
        <v>0</v>
      </c>
      <c r="G89" s="124">
        <v>-110</v>
      </c>
      <c r="H89" s="118"/>
      <c r="I89" s="33">
        <v>87</v>
      </c>
      <c r="J89" s="124">
        <v>110</v>
      </c>
      <c r="K89" s="124">
        <v>0</v>
      </c>
      <c r="L89" s="124">
        <v>0</v>
      </c>
      <c r="M89" s="124">
        <v>0</v>
      </c>
      <c r="N89" s="124">
        <v>110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110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-110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1100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1100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110</v>
      </c>
      <c r="DG89" s="123">
        <f t="shared" si="60"/>
        <v>-110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-100</v>
      </c>
      <c r="D90" s="124">
        <v>0</v>
      </c>
      <c r="E90" s="124">
        <v>0</v>
      </c>
      <c r="F90" s="124">
        <v>0</v>
      </c>
      <c r="G90" s="124">
        <v>-100</v>
      </c>
      <c r="H90" s="118"/>
      <c r="I90" s="33">
        <v>88</v>
      </c>
      <c r="J90" s="124">
        <v>100</v>
      </c>
      <c r="K90" s="124">
        <v>0</v>
      </c>
      <c r="L90" s="124">
        <v>0</v>
      </c>
      <c r="M90" s="124">
        <v>0</v>
      </c>
      <c r="N90" s="124">
        <v>100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100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-100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1000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1000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100</v>
      </c>
      <c r="DG90" s="123">
        <f t="shared" si="60"/>
        <v>-100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-70</v>
      </c>
      <c r="D91" s="124">
        <v>0</v>
      </c>
      <c r="E91" s="124">
        <v>0</v>
      </c>
      <c r="F91" s="124">
        <v>0</v>
      </c>
      <c r="G91" s="124">
        <v>-70</v>
      </c>
      <c r="H91" s="118"/>
      <c r="I91" s="33">
        <v>89</v>
      </c>
      <c r="J91" s="124">
        <v>70</v>
      </c>
      <c r="K91" s="124">
        <v>0</v>
      </c>
      <c r="L91" s="124">
        <v>0</v>
      </c>
      <c r="M91" s="124">
        <v>0</v>
      </c>
      <c r="N91" s="124">
        <v>70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70</v>
      </c>
      <c r="DG91" s="123">
        <f t="shared" si="60"/>
        <v>-70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-18.981000000000002</v>
      </c>
      <c r="D92" s="124">
        <v>0</v>
      </c>
      <c r="E92" s="124">
        <v>0</v>
      </c>
      <c r="F92" s="124">
        <v>0</v>
      </c>
      <c r="G92" s="124">
        <v>-18.981000000000002</v>
      </c>
      <c r="H92" s="118"/>
      <c r="I92" s="33">
        <v>90</v>
      </c>
      <c r="J92" s="124">
        <v>18.981000000000002</v>
      </c>
      <c r="K92" s="124">
        <v>0</v>
      </c>
      <c r="L92" s="124">
        <v>0</v>
      </c>
      <c r="M92" s="124">
        <v>16.018999999999998</v>
      </c>
      <c r="N92" s="124">
        <v>35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-16.018999999999998</v>
      </c>
      <c r="AG92" s="124">
        <v>0</v>
      </c>
      <c r="AH92" s="124">
        <v>0</v>
      </c>
      <c r="AI92" s="124">
        <v>-16.018999999999998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18.981000000000002</v>
      </c>
      <c r="AV92" s="125">
        <f t="shared" si="41"/>
        <v>0</v>
      </c>
      <c r="AW92" s="125">
        <f t="shared" si="41"/>
        <v>0</v>
      </c>
      <c r="AX92" s="125">
        <f t="shared" si="41"/>
        <v>16.018999999999998</v>
      </c>
      <c r="AY92" s="125">
        <f t="shared" si="42"/>
        <v>-35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189.81</v>
      </c>
      <c r="CF92" s="122">
        <f t="shared" si="51"/>
        <v>0</v>
      </c>
      <c r="CG92" s="122">
        <f t="shared" si="51"/>
        <v>0</v>
      </c>
      <c r="CH92" s="122">
        <f t="shared" si="51"/>
        <v>160.19</v>
      </c>
      <c r="CI92" s="122">
        <f t="shared" si="52"/>
        <v>350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18.981000000000002</v>
      </c>
      <c r="DG92" s="123">
        <f t="shared" si="60"/>
        <v>-35</v>
      </c>
      <c r="DH92" s="123">
        <f t="shared" si="61"/>
        <v>0</v>
      </c>
      <c r="DI92" s="123">
        <f t="shared" si="62"/>
        <v>0</v>
      </c>
      <c r="DJ92" s="123">
        <f t="shared" si="63"/>
        <v>16.018999999999998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0.44249525000000001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4.0047499999999996E-3</v>
      </c>
      <c r="AY99" s="129">
        <f t="shared" si="65"/>
        <v>-0.44650000000000001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0.21430475000000002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-0.21430475000000002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0.44249525000000001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4.0047499999999996E-3</v>
      </c>
      <c r="CI99" s="131">
        <f t="shared" si="70"/>
        <v>0.44650000000000001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0.21430474999999996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0.21430474999999996</v>
      </c>
      <c r="DE99" s="128"/>
      <c r="DF99" s="123">
        <f t="shared" si="59"/>
        <v>0.65680000000000005</v>
      </c>
      <c r="DG99" s="123">
        <f t="shared" si="60"/>
        <v>-0.44650000000000001</v>
      </c>
      <c r="DH99" s="123">
        <f t="shared" si="61"/>
        <v>0</v>
      </c>
      <c r="DI99" s="123">
        <f t="shared" si="62"/>
        <v>0</v>
      </c>
      <c r="DJ99" s="123">
        <f t="shared" si="63"/>
        <v>-0.21030000000000001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44822</v>
      </c>
      <c r="B1" s="214" t="s">
        <v>220</v>
      </c>
      <c r="C1" s="214"/>
      <c r="D1" s="21"/>
      <c r="E1" s="21"/>
      <c r="F1" s="21"/>
      <c r="G1" s="21"/>
      <c r="H1" s="21"/>
      <c r="I1" s="21"/>
      <c r="J1" s="208" t="s">
        <v>307</v>
      </c>
      <c r="K1" s="209"/>
      <c r="L1" s="209"/>
      <c r="M1" s="209"/>
      <c r="N1" s="209"/>
      <c r="O1" s="210"/>
      <c r="P1" s="208" t="s">
        <v>306</v>
      </c>
      <c r="Q1" s="211" t="s">
        <v>142</v>
      </c>
      <c r="S1" s="212" t="s">
        <v>308</v>
      </c>
      <c r="T1" s="212"/>
      <c r="U1" s="212"/>
      <c r="V1" s="212"/>
      <c r="W1" s="212"/>
      <c r="Y1" s="215" t="s">
        <v>395</v>
      </c>
      <c r="Z1" s="215"/>
      <c r="AA1" s="213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3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44822</v>
      </c>
      <c r="B1" s="214" t="s">
        <v>202</v>
      </c>
      <c r="C1" s="214"/>
      <c r="D1" s="216" t="s">
        <v>313</v>
      </c>
      <c r="E1" s="216"/>
      <c r="F1" s="216"/>
      <c r="G1" s="216"/>
      <c r="H1" s="216"/>
      <c r="I1" s="217"/>
      <c r="J1" s="208" t="s">
        <v>307</v>
      </c>
      <c r="K1" s="209"/>
      <c r="L1" s="209"/>
      <c r="M1" s="209"/>
      <c r="N1" s="209"/>
      <c r="O1" s="210"/>
      <c r="P1" s="208"/>
      <c r="Q1" s="211" t="s">
        <v>142</v>
      </c>
      <c r="S1" s="212" t="s">
        <v>308</v>
      </c>
      <c r="T1" s="212"/>
      <c r="U1" s="212"/>
      <c r="V1" s="212"/>
      <c r="W1" s="212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8"/>
      <c r="Q2" s="211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U1" s="222" t="s">
        <v>342</v>
      </c>
      <c r="V1" s="223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U2" s="115" t="s">
        <v>231</v>
      </c>
      <c r="V2" s="115" t="s">
        <v>230</v>
      </c>
      <c r="W2" s="30" t="s">
        <v>263</v>
      </c>
      <c r="X2" t="s">
        <v>152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4.17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4.17</v>
      </c>
      <c r="W3">
        <v>0</v>
      </c>
      <c r="X3">
        <v>0</v>
      </c>
      <c r="Y3">
        <v>4.17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3.2</v>
      </c>
      <c r="N4" s="115">
        <v>0</v>
      </c>
      <c r="O4" s="88">
        <v>-5</v>
      </c>
      <c r="P4" s="88">
        <v>0</v>
      </c>
      <c r="Q4" s="88">
        <v>0</v>
      </c>
      <c r="R4" s="88">
        <v>0</v>
      </c>
      <c r="S4" s="116">
        <v>0</v>
      </c>
      <c r="U4" s="115">
        <v>-5</v>
      </c>
      <c r="V4" s="116">
        <v>3.2</v>
      </c>
      <c r="W4">
        <v>-5</v>
      </c>
      <c r="X4">
        <v>0</v>
      </c>
      <c r="Y4">
        <v>3.2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6.5</v>
      </c>
      <c r="N5" s="115">
        <v>0</v>
      </c>
      <c r="O5" s="88">
        <v>-30</v>
      </c>
      <c r="P5" s="88">
        <v>0</v>
      </c>
      <c r="Q5" s="88">
        <v>0</v>
      </c>
      <c r="R5" s="88">
        <v>0</v>
      </c>
      <c r="S5" s="116">
        <v>0</v>
      </c>
      <c r="U5" s="115">
        <v>-30</v>
      </c>
      <c r="V5" s="116">
        <v>6.5</v>
      </c>
      <c r="W5">
        <v>-30</v>
      </c>
      <c r="X5">
        <v>0</v>
      </c>
      <c r="Y5">
        <v>6.5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2.52</v>
      </c>
      <c r="N6" s="115">
        <v>0</v>
      </c>
      <c r="O6" s="88">
        <v>-50</v>
      </c>
      <c r="P6" s="88">
        <v>0</v>
      </c>
      <c r="Q6" s="88">
        <v>0</v>
      </c>
      <c r="R6" s="88">
        <v>0</v>
      </c>
      <c r="S6" s="116">
        <v>0</v>
      </c>
      <c r="U6" s="115">
        <v>-50</v>
      </c>
      <c r="V6" s="116">
        <v>2.52</v>
      </c>
      <c r="W6">
        <v>-50</v>
      </c>
      <c r="X6">
        <v>0</v>
      </c>
      <c r="Y6">
        <v>2.52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3.69</v>
      </c>
      <c r="N7" s="115">
        <v>0</v>
      </c>
      <c r="O7" s="88">
        <v>-65</v>
      </c>
      <c r="P7" s="88">
        <v>0</v>
      </c>
      <c r="Q7" s="88">
        <v>0</v>
      </c>
      <c r="R7" s="88">
        <v>0</v>
      </c>
      <c r="S7" s="116">
        <v>0</v>
      </c>
      <c r="U7" s="115">
        <v>-65</v>
      </c>
      <c r="V7" s="116">
        <v>3.69</v>
      </c>
      <c r="W7">
        <v>-65</v>
      </c>
      <c r="X7">
        <v>0</v>
      </c>
      <c r="Y7">
        <v>3.69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4.8499999999999996</v>
      </c>
      <c r="N8" s="115">
        <v>0</v>
      </c>
      <c r="O8" s="88">
        <v>-75</v>
      </c>
      <c r="P8" s="88">
        <v>0</v>
      </c>
      <c r="Q8" s="88">
        <v>0</v>
      </c>
      <c r="R8" s="88">
        <v>0</v>
      </c>
      <c r="S8" s="116">
        <v>0</v>
      </c>
      <c r="U8" s="115">
        <v>-75</v>
      </c>
      <c r="V8" s="116">
        <v>4.8499999999999996</v>
      </c>
      <c r="W8">
        <v>-75</v>
      </c>
      <c r="X8">
        <v>0</v>
      </c>
      <c r="Y8">
        <v>4.8499999999999996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-90</v>
      </c>
      <c r="P9" s="88">
        <v>0</v>
      </c>
      <c r="Q9" s="88">
        <v>0</v>
      </c>
      <c r="R9" s="88">
        <v>0</v>
      </c>
      <c r="S9" s="116">
        <v>0</v>
      </c>
      <c r="U9" s="115">
        <v>-90</v>
      </c>
      <c r="V9" s="116">
        <v>0</v>
      </c>
      <c r="W9">
        <v>-90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1.46</v>
      </c>
      <c r="N10" s="115">
        <v>0</v>
      </c>
      <c r="O10" s="88">
        <v>-95</v>
      </c>
      <c r="P10" s="88">
        <v>0</v>
      </c>
      <c r="Q10" s="88">
        <v>0</v>
      </c>
      <c r="R10" s="88">
        <v>0</v>
      </c>
      <c r="S10" s="116">
        <v>0</v>
      </c>
      <c r="U10" s="115">
        <v>-95</v>
      </c>
      <c r="V10" s="116">
        <v>1.46</v>
      </c>
      <c r="W10">
        <v>-95</v>
      </c>
      <c r="X10">
        <v>0</v>
      </c>
      <c r="Y10">
        <v>1.46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3.3</v>
      </c>
      <c r="N11" s="115">
        <v>0</v>
      </c>
      <c r="O11" s="88">
        <v>-115</v>
      </c>
      <c r="P11" s="88">
        <v>0</v>
      </c>
      <c r="Q11" s="88">
        <v>0</v>
      </c>
      <c r="R11" s="88">
        <v>0</v>
      </c>
      <c r="S11" s="116">
        <v>0</v>
      </c>
      <c r="U11" s="115">
        <v>-115</v>
      </c>
      <c r="V11" s="116">
        <v>3.3</v>
      </c>
      <c r="W11">
        <v>-115</v>
      </c>
      <c r="X11">
        <v>0</v>
      </c>
      <c r="Y11">
        <v>3.3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7.47</v>
      </c>
      <c r="N12" s="115">
        <v>0</v>
      </c>
      <c r="O12" s="88">
        <v>-130</v>
      </c>
      <c r="P12" s="88">
        <v>0</v>
      </c>
      <c r="Q12" s="88">
        <v>0</v>
      </c>
      <c r="R12" s="88">
        <v>0</v>
      </c>
      <c r="S12" s="116">
        <v>0</v>
      </c>
      <c r="U12" s="115">
        <v>-130</v>
      </c>
      <c r="V12" s="116">
        <v>7.47</v>
      </c>
      <c r="W12">
        <v>-130</v>
      </c>
      <c r="X12">
        <v>0</v>
      </c>
      <c r="Y12">
        <v>7.47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4.5599999999999996</v>
      </c>
      <c r="N13" s="115">
        <v>0</v>
      </c>
      <c r="O13" s="88">
        <v>-145</v>
      </c>
      <c r="P13" s="88">
        <v>0</v>
      </c>
      <c r="Q13" s="88">
        <v>0</v>
      </c>
      <c r="R13" s="88">
        <v>0</v>
      </c>
      <c r="S13" s="116">
        <v>0</v>
      </c>
      <c r="U13" s="115">
        <v>-145</v>
      </c>
      <c r="V13" s="116">
        <v>4.5599999999999996</v>
      </c>
      <c r="W13">
        <v>-145</v>
      </c>
      <c r="X13">
        <v>0</v>
      </c>
      <c r="Y13">
        <v>4.5599999999999996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5.43</v>
      </c>
      <c r="N14" s="115">
        <v>0</v>
      </c>
      <c r="O14" s="88">
        <v>-160</v>
      </c>
      <c r="P14" s="88">
        <v>0</v>
      </c>
      <c r="Q14" s="88">
        <v>0</v>
      </c>
      <c r="R14" s="88">
        <v>0</v>
      </c>
      <c r="S14" s="116">
        <v>0</v>
      </c>
      <c r="U14" s="115">
        <v>-160</v>
      </c>
      <c r="V14" s="116">
        <v>5.43</v>
      </c>
      <c r="W14">
        <v>-160</v>
      </c>
      <c r="X14">
        <v>0</v>
      </c>
      <c r="Y14">
        <v>5.43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4.66</v>
      </c>
      <c r="N15" s="115">
        <v>0</v>
      </c>
      <c r="O15" s="88">
        <v>-150</v>
      </c>
      <c r="P15" s="88">
        <v>0</v>
      </c>
      <c r="Q15" s="88">
        <v>0</v>
      </c>
      <c r="R15" s="88">
        <v>0</v>
      </c>
      <c r="S15" s="116">
        <v>0</v>
      </c>
      <c r="U15" s="115">
        <v>-150</v>
      </c>
      <c r="V15" s="116">
        <v>4.66</v>
      </c>
      <c r="W15">
        <v>-150</v>
      </c>
      <c r="X15">
        <v>0</v>
      </c>
      <c r="Y15">
        <v>4.66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-165</v>
      </c>
      <c r="P16" s="88">
        <v>0</v>
      </c>
      <c r="Q16" s="88">
        <v>0</v>
      </c>
      <c r="R16" s="88">
        <v>0</v>
      </c>
      <c r="S16" s="116">
        <v>0</v>
      </c>
      <c r="U16" s="115">
        <v>-165</v>
      </c>
      <c r="V16" s="116">
        <v>0</v>
      </c>
      <c r="W16">
        <v>-165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7.95</v>
      </c>
      <c r="N17" s="115">
        <v>0</v>
      </c>
      <c r="O17" s="88">
        <v>-180</v>
      </c>
      <c r="P17" s="88">
        <v>0</v>
      </c>
      <c r="Q17" s="88">
        <v>0</v>
      </c>
      <c r="R17" s="88">
        <v>0</v>
      </c>
      <c r="S17" s="116">
        <v>0</v>
      </c>
      <c r="U17" s="115">
        <v>-180</v>
      </c>
      <c r="V17" s="116">
        <v>7.95</v>
      </c>
      <c r="W17">
        <v>-180</v>
      </c>
      <c r="X17">
        <v>0</v>
      </c>
      <c r="Y17">
        <v>7.95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9.99</v>
      </c>
      <c r="N18" s="115">
        <v>0</v>
      </c>
      <c r="O18" s="88">
        <v>-190</v>
      </c>
      <c r="P18" s="88">
        <v>0</v>
      </c>
      <c r="Q18" s="88">
        <v>0</v>
      </c>
      <c r="R18" s="88">
        <v>0</v>
      </c>
      <c r="S18" s="116">
        <v>0</v>
      </c>
      <c r="U18" s="115">
        <v>-190</v>
      </c>
      <c r="V18" s="116">
        <v>9.99</v>
      </c>
      <c r="W18">
        <v>-190</v>
      </c>
      <c r="X18">
        <v>0</v>
      </c>
      <c r="Y18">
        <v>9.99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14.26</v>
      </c>
      <c r="N19" s="115">
        <v>0</v>
      </c>
      <c r="O19" s="88">
        <v>-205</v>
      </c>
      <c r="P19" s="88">
        <v>0</v>
      </c>
      <c r="Q19" s="88">
        <v>0</v>
      </c>
      <c r="R19" s="88">
        <v>0</v>
      </c>
      <c r="S19" s="116">
        <v>0</v>
      </c>
      <c r="U19" s="115">
        <v>-205</v>
      </c>
      <c r="V19" s="116">
        <v>14.26</v>
      </c>
      <c r="W19">
        <v>-205</v>
      </c>
      <c r="X19">
        <v>0</v>
      </c>
      <c r="Y19">
        <v>14.26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11.45</v>
      </c>
      <c r="N20" s="115">
        <v>0</v>
      </c>
      <c r="O20" s="88">
        <v>-220</v>
      </c>
      <c r="P20" s="88">
        <v>0</v>
      </c>
      <c r="Q20" s="88">
        <v>0</v>
      </c>
      <c r="R20" s="88">
        <v>0</v>
      </c>
      <c r="S20" s="116">
        <v>0</v>
      </c>
      <c r="U20" s="115">
        <v>-220</v>
      </c>
      <c r="V20" s="116">
        <v>11.45</v>
      </c>
      <c r="W20">
        <v>-220</v>
      </c>
      <c r="X20">
        <v>0</v>
      </c>
      <c r="Y20">
        <v>11.45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14.26</v>
      </c>
      <c r="N21" s="115">
        <v>0</v>
      </c>
      <c r="O21" s="88">
        <v>-225</v>
      </c>
      <c r="P21" s="88">
        <v>0</v>
      </c>
      <c r="Q21" s="88">
        <v>0</v>
      </c>
      <c r="R21" s="88">
        <v>0</v>
      </c>
      <c r="S21" s="116">
        <v>0</v>
      </c>
      <c r="U21" s="115">
        <v>-225</v>
      </c>
      <c r="V21" s="116">
        <v>14.26</v>
      </c>
      <c r="W21">
        <v>-225</v>
      </c>
      <c r="X21">
        <v>0</v>
      </c>
      <c r="Y21">
        <v>14.26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13.77</v>
      </c>
      <c r="N22" s="115">
        <v>0</v>
      </c>
      <c r="O22" s="88">
        <v>-240</v>
      </c>
      <c r="P22" s="88">
        <v>0</v>
      </c>
      <c r="Q22" s="88">
        <v>0</v>
      </c>
      <c r="R22" s="88">
        <v>0</v>
      </c>
      <c r="S22" s="116">
        <v>0</v>
      </c>
      <c r="U22" s="115">
        <v>-240</v>
      </c>
      <c r="V22" s="116">
        <v>13.77</v>
      </c>
      <c r="W22">
        <v>-240</v>
      </c>
      <c r="X22">
        <v>0</v>
      </c>
      <c r="Y22">
        <v>13.77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6.98</v>
      </c>
      <c r="N23" s="115">
        <v>0</v>
      </c>
      <c r="O23" s="88">
        <v>-245</v>
      </c>
      <c r="P23" s="88">
        <v>0</v>
      </c>
      <c r="Q23" s="88">
        <v>0</v>
      </c>
      <c r="R23" s="88">
        <v>0</v>
      </c>
      <c r="S23" s="116">
        <v>0</v>
      </c>
      <c r="U23" s="115">
        <v>-245</v>
      </c>
      <c r="V23" s="116">
        <v>6.98</v>
      </c>
      <c r="W23">
        <v>-245</v>
      </c>
      <c r="X23">
        <v>0</v>
      </c>
      <c r="Y23">
        <v>6.98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12.8</v>
      </c>
      <c r="N24" s="115">
        <v>0</v>
      </c>
      <c r="O24" s="88">
        <v>-250</v>
      </c>
      <c r="P24" s="88">
        <v>0</v>
      </c>
      <c r="Q24" s="88">
        <v>0</v>
      </c>
      <c r="R24" s="88">
        <v>0</v>
      </c>
      <c r="S24" s="116">
        <v>0</v>
      </c>
      <c r="U24" s="115">
        <v>-250</v>
      </c>
      <c r="V24" s="116">
        <v>12.8</v>
      </c>
      <c r="W24">
        <v>-250</v>
      </c>
      <c r="X24">
        <v>0</v>
      </c>
      <c r="Y24">
        <v>12.8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-281</v>
      </c>
      <c r="P25" s="88">
        <v>0</v>
      </c>
      <c r="Q25" s="88">
        <v>0</v>
      </c>
      <c r="R25" s="88">
        <v>0</v>
      </c>
      <c r="S25" s="116">
        <v>0</v>
      </c>
      <c r="U25" s="115">
        <v>-281</v>
      </c>
      <c r="V25" s="116">
        <v>13.19</v>
      </c>
      <c r="W25">
        <v>-281</v>
      </c>
      <c r="X25">
        <v>0</v>
      </c>
      <c r="Y25">
        <v>13.19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</v>
      </c>
      <c r="N26" s="115">
        <v>0</v>
      </c>
      <c r="O26" s="88">
        <v>-325</v>
      </c>
      <c r="P26" s="88">
        <v>-17</v>
      </c>
      <c r="Q26" s="88">
        <v>0</v>
      </c>
      <c r="R26" s="88">
        <v>0</v>
      </c>
      <c r="S26" s="116">
        <v>0</v>
      </c>
      <c r="U26" s="115">
        <v>-342</v>
      </c>
      <c r="V26" s="116">
        <v>13</v>
      </c>
      <c r="W26">
        <v>-325</v>
      </c>
      <c r="X26">
        <v>0</v>
      </c>
      <c r="Y26">
        <v>13</v>
      </c>
      <c r="Z26">
        <v>-17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12.8</v>
      </c>
      <c r="N27" s="115">
        <v>0</v>
      </c>
      <c r="O27" s="88">
        <v>-252</v>
      </c>
      <c r="P27" s="88">
        <v>-112</v>
      </c>
      <c r="Q27" s="88">
        <v>0</v>
      </c>
      <c r="R27" s="88">
        <v>0</v>
      </c>
      <c r="S27" s="116">
        <v>0</v>
      </c>
      <c r="U27" s="115">
        <v>-364</v>
      </c>
      <c r="V27" s="116">
        <v>12.8</v>
      </c>
      <c r="W27">
        <v>-252</v>
      </c>
      <c r="X27">
        <v>0</v>
      </c>
      <c r="Y27">
        <v>12.8</v>
      </c>
      <c r="Z27">
        <v>-112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13.29</v>
      </c>
      <c r="N28" s="115">
        <v>0</v>
      </c>
      <c r="O28" s="88">
        <v>-285</v>
      </c>
      <c r="P28" s="88">
        <v>-120</v>
      </c>
      <c r="Q28" s="88">
        <v>0</v>
      </c>
      <c r="R28" s="88">
        <v>0</v>
      </c>
      <c r="S28" s="116">
        <v>0</v>
      </c>
      <c r="U28" s="115">
        <v>-405</v>
      </c>
      <c r="V28" s="116">
        <v>13.29</v>
      </c>
      <c r="W28">
        <v>-285</v>
      </c>
      <c r="X28">
        <v>0</v>
      </c>
      <c r="Y28">
        <v>13.29</v>
      </c>
      <c r="Z28">
        <v>-120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14.26</v>
      </c>
      <c r="N29" s="115">
        <v>0</v>
      </c>
      <c r="O29" s="88">
        <v>-215</v>
      </c>
      <c r="P29" s="88">
        <v>-18</v>
      </c>
      <c r="Q29" s="88">
        <v>0</v>
      </c>
      <c r="R29" s="88">
        <v>0</v>
      </c>
      <c r="S29" s="116">
        <v>0</v>
      </c>
      <c r="U29" s="115">
        <v>-233</v>
      </c>
      <c r="V29" s="116">
        <v>14.26</v>
      </c>
      <c r="W29">
        <v>-215</v>
      </c>
      <c r="X29">
        <v>0</v>
      </c>
      <c r="Y29">
        <v>14.26</v>
      </c>
      <c r="Z29">
        <v>-18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6.98</v>
      </c>
      <c r="N30" s="115">
        <v>0</v>
      </c>
      <c r="O30" s="88">
        <v>-230</v>
      </c>
      <c r="P30" s="88">
        <v>-32</v>
      </c>
      <c r="Q30" s="88">
        <v>0</v>
      </c>
      <c r="R30" s="88">
        <v>0</v>
      </c>
      <c r="S30" s="116">
        <v>0</v>
      </c>
      <c r="U30" s="115">
        <v>-262</v>
      </c>
      <c r="V30" s="116">
        <v>6.98</v>
      </c>
      <c r="W30">
        <v>-230</v>
      </c>
      <c r="X30">
        <v>0</v>
      </c>
      <c r="Y30">
        <v>6.98</v>
      </c>
      <c r="Z30">
        <v>-32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13.39</v>
      </c>
      <c r="N31" s="115">
        <v>0</v>
      </c>
      <c r="O31" s="88">
        <v>-186</v>
      </c>
      <c r="P31" s="88">
        <v>0</v>
      </c>
      <c r="Q31" s="88">
        <v>0</v>
      </c>
      <c r="R31" s="88">
        <v>0</v>
      </c>
      <c r="S31" s="116">
        <v>0</v>
      </c>
      <c r="U31" s="115">
        <v>-186</v>
      </c>
      <c r="V31" s="116">
        <v>13.39</v>
      </c>
      <c r="W31">
        <v>-186</v>
      </c>
      <c r="X31">
        <v>0</v>
      </c>
      <c r="Y31">
        <v>13.39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12.51</v>
      </c>
      <c r="N32" s="115">
        <v>0</v>
      </c>
      <c r="O32" s="88">
        <v>-188.21</v>
      </c>
      <c r="P32" s="88">
        <v>0</v>
      </c>
      <c r="Q32" s="88">
        <v>0</v>
      </c>
      <c r="R32" s="88">
        <v>0</v>
      </c>
      <c r="S32" s="116">
        <v>0</v>
      </c>
      <c r="U32" s="115">
        <v>-188.21</v>
      </c>
      <c r="V32" s="116">
        <v>12.51</v>
      </c>
      <c r="W32">
        <v>-188.21</v>
      </c>
      <c r="X32">
        <v>0</v>
      </c>
      <c r="Y32">
        <v>12.51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13.39</v>
      </c>
      <c r="N33" s="115">
        <v>0</v>
      </c>
      <c r="O33" s="88">
        <v>-180</v>
      </c>
      <c r="P33" s="88">
        <v>-16</v>
      </c>
      <c r="Q33" s="88">
        <v>0</v>
      </c>
      <c r="R33" s="88">
        <v>0</v>
      </c>
      <c r="S33" s="116">
        <v>0</v>
      </c>
      <c r="U33" s="115">
        <v>-196</v>
      </c>
      <c r="V33" s="116">
        <v>13.39</v>
      </c>
      <c r="W33">
        <v>-180</v>
      </c>
      <c r="X33">
        <v>0</v>
      </c>
      <c r="Y33">
        <v>13.39</v>
      </c>
      <c r="Z33">
        <v>-16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10.67</v>
      </c>
      <c r="N34" s="115">
        <v>0</v>
      </c>
      <c r="O34" s="88">
        <v>-190</v>
      </c>
      <c r="P34" s="88">
        <v>0</v>
      </c>
      <c r="Q34" s="88">
        <v>0</v>
      </c>
      <c r="R34" s="88">
        <v>0</v>
      </c>
      <c r="S34" s="116">
        <v>0</v>
      </c>
      <c r="U34" s="115">
        <v>-190</v>
      </c>
      <c r="V34" s="116">
        <v>10.67</v>
      </c>
      <c r="W34">
        <v>-190</v>
      </c>
      <c r="X34">
        <v>0</v>
      </c>
      <c r="Y34">
        <v>10.67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13.77</v>
      </c>
      <c r="N35" s="115">
        <v>0</v>
      </c>
      <c r="O35" s="88">
        <v>-200</v>
      </c>
      <c r="P35" s="88">
        <v>0</v>
      </c>
      <c r="Q35" s="88">
        <v>0</v>
      </c>
      <c r="R35" s="88">
        <v>0</v>
      </c>
      <c r="S35" s="116">
        <v>0</v>
      </c>
      <c r="U35" s="115">
        <v>-200</v>
      </c>
      <c r="V35" s="116">
        <v>13.77</v>
      </c>
      <c r="W35">
        <v>-200</v>
      </c>
      <c r="X35">
        <v>0</v>
      </c>
      <c r="Y35">
        <v>13.77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12.8</v>
      </c>
      <c r="N36" s="115">
        <v>0</v>
      </c>
      <c r="O36" s="88">
        <v>-210</v>
      </c>
      <c r="P36" s="88">
        <v>0</v>
      </c>
      <c r="Q36" s="88">
        <v>0</v>
      </c>
      <c r="R36" s="88">
        <v>0</v>
      </c>
      <c r="S36" s="116">
        <v>0</v>
      </c>
      <c r="U36" s="115">
        <v>-210</v>
      </c>
      <c r="V36" s="116">
        <v>12.8</v>
      </c>
      <c r="W36">
        <v>-210</v>
      </c>
      <c r="X36">
        <v>0</v>
      </c>
      <c r="Y36">
        <v>12.8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5.53</v>
      </c>
      <c r="N37" s="115">
        <v>0</v>
      </c>
      <c r="O37" s="88">
        <v>-210</v>
      </c>
      <c r="P37" s="88">
        <v>0</v>
      </c>
      <c r="Q37" s="88">
        <v>0</v>
      </c>
      <c r="R37" s="88">
        <v>0</v>
      </c>
      <c r="S37" s="116">
        <v>0</v>
      </c>
      <c r="U37" s="115">
        <v>-210</v>
      </c>
      <c r="V37" s="116">
        <v>5.53</v>
      </c>
      <c r="W37">
        <v>-210</v>
      </c>
      <c r="X37">
        <v>0</v>
      </c>
      <c r="Y37">
        <v>5.53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13.39</v>
      </c>
      <c r="N38" s="115">
        <v>0</v>
      </c>
      <c r="O38" s="88">
        <v>-205</v>
      </c>
      <c r="P38" s="88">
        <v>0</v>
      </c>
      <c r="Q38" s="88">
        <v>0</v>
      </c>
      <c r="R38" s="88">
        <v>0</v>
      </c>
      <c r="S38" s="116">
        <v>0</v>
      </c>
      <c r="U38" s="115">
        <v>-205</v>
      </c>
      <c r="V38" s="116">
        <v>13.39</v>
      </c>
      <c r="W38">
        <v>-205</v>
      </c>
      <c r="X38">
        <v>0</v>
      </c>
      <c r="Y38">
        <v>13.39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13.48</v>
      </c>
      <c r="N39" s="115">
        <v>0</v>
      </c>
      <c r="O39" s="88">
        <v>-200</v>
      </c>
      <c r="P39" s="88">
        <v>0</v>
      </c>
      <c r="Q39" s="88">
        <v>0</v>
      </c>
      <c r="R39" s="88">
        <v>0</v>
      </c>
      <c r="S39" s="116">
        <v>0</v>
      </c>
      <c r="U39" s="115">
        <v>-200</v>
      </c>
      <c r="V39" s="116">
        <v>13.48</v>
      </c>
      <c r="W39">
        <v>-200</v>
      </c>
      <c r="X39">
        <v>0</v>
      </c>
      <c r="Y39">
        <v>13.48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14.26</v>
      </c>
      <c r="N40" s="115">
        <v>0</v>
      </c>
      <c r="O40" s="88">
        <v>-180</v>
      </c>
      <c r="P40" s="88">
        <v>0</v>
      </c>
      <c r="Q40" s="88">
        <v>0</v>
      </c>
      <c r="R40" s="88">
        <v>0</v>
      </c>
      <c r="S40" s="116">
        <v>0</v>
      </c>
      <c r="U40" s="115">
        <v>-180</v>
      </c>
      <c r="V40" s="116">
        <v>14.26</v>
      </c>
      <c r="W40">
        <v>-180</v>
      </c>
      <c r="X40">
        <v>0</v>
      </c>
      <c r="Y40">
        <v>14.26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-170</v>
      </c>
      <c r="P41" s="88">
        <v>0</v>
      </c>
      <c r="Q41" s="88">
        <v>0</v>
      </c>
      <c r="R41" s="88">
        <v>0</v>
      </c>
      <c r="S41" s="116">
        <v>0</v>
      </c>
      <c r="U41" s="115">
        <v>-170</v>
      </c>
      <c r="V41" s="116">
        <v>13.19</v>
      </c>
      <c r="W41">
        <v>-170</v>
      </c>
      <c r="X41">
        <v>0</v>
      </c>
      <c r="Y41">
        <v>13.19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13.68</v>
      </c>
      <c r="N42" s="115">
        <v>0</v>
      </c>
      <c r="O42" s="88">
        <v>-165</v>
      </c>
      <c r="P42" s="88">
        <v>0</v>
      </c>
      <c r="Q42" s="88">
        <v>0</v>
      </c>
      <c r="R42" s="88">
        <v>0</v>
      </c>
      <c r="S42" s="116">
        <v>0</v>
      </c>
      <c r="U42" s="115">
        <v>-165</v>
      </c>
      <c r="V42" s="116">
        <v>13.68</v>
      </c>
      <c r="W42">
        <v>-165</v>
      </c>
      <c r="X42">
        <v>0</v>
      </c>
      <c r="Y42">
        <v>13.68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13.58</v>
      </c>
      <c r="N43" s="115">
        <v>0</v>
      </c>
      <c r="O43" s="88">
        <v>-150</v>
      </c>
      <c r="P43" s="88">
        <v>0</v>
      </c>
      <c r="Q43" s="88">
        <v>0</v>
      </c>
      <c r="R43" s="88">
        <v>0</v>
      </c>
      <c r="S43" s="116">
        <v>0</v>
      </c>
      <c r="U43" s="115">
        <v>-150</v>
      </c>
      <c r="V43" s="116">
        <v>13.58</v>
      </c>
      <c r="W43">
        <v>-150</v>
      </c>
      <c r="X43">
        <v>0</v>
      </c>
      <c r="Y43">
        <v>13.58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4.2699999999999996</v>
      </c>
      <c r="N44" s="115">
        <v>0</v>
      </c>
      <c r="O44" s="88">
        <v>-145</v>
      </c>
      <c r="P44" s="88">
        <v>0</v>
      </c>
      <c r="Q44" s="88">
        <v>0</v>
      </c>
      <c r="R44" s="88">
        <v>0</v>
      </c>
      <c r="S44" s="116">
        <v>0</v>
      </c>
      <c r="U44" s="115">
        <v>-145</v>
      </c>
      <c r="V44" s="116">
        <v>4.2699999999999996</v>
      </c>
      <c r="W44">
        <v>-145</v>
      </c>
      <c r="X44">
        <v>0</v>
      </c>
      <c r="Y44">
        <v>4.2699999999999996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9.2200000000000006</v>
      </c>
      <c r="N45" s="115">
        <v>0</v>
      </c>
      <c r="O45" s="88">
        <v>-135</v>
      </c>
      <c r="P45" s="88">
        <v>0</v>
      </c>
      <c r="Q45" s="88">
        <v>0</v>
      </c>
      <c r="R45" s="88">
        <v>0</v>
      </c>
      <c r="S45" s="116">
        <v>0</v>
      </c>
      <c r="U45" s="115">
        <v>-135</v>
      </c>
      <c r="V45" s="116">
        <v>9.2200000000000006</v>
      </c>
      <c r="W45">
        <v>-135</v>
      </c>
      <c r="X45">
        <v>0</v>
      </c>
      <c r="Y45">
        <v>9.2200000000000006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9.6999999999999993</v>
      </c>
      <c r="N46" s="115">
        <v>0</v>
      </c>
      <c r="O46" s="88">
        <v>-125</v>
      </c>
      <c r="P46" s="88">
        <v>0</v>
      </c>
      <c r="Q46" s="88">
        <v>0</v>
      </c>
      <c r="R46" s="88">
        <v>0</v>
      </c>
      <c r="S46" s="116">
        <v>0</v>
      </c>
      <c r="U46" s="115">
        <v>-125</v>
      </c>
      <c r="V46" s="116">
        <v>9.6999999999999993</v>
      </c>
      <c r="W46">
        <v>-125</v>
      </c>
      <c r="X46">
        <v>0</v>
      </c>
      <c r="Y46">
        <v>9.6999999999999993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12.8</v>
      </c>
      <c r="N47" s="115">
        <v>0</v>
      </c>
      <c r="O47" s="88">
        <v>-130</v>
      </c>
      <c r="P47" s="88">
        <v>0</v>
      </c>
      <c r="Q47" s="88">
        <v>0</v>
      </c>
      <c r="R47" s="88">
        <v>0</v>
      </c>
      <c r="S47" s="116">
        <v>0</v>
      </c>
      <c r="U47" s="115">
        <v>-130</v>
      </c>
      <c r="V47" s="116">
        <v>12.8</v>
      </c>
      <c r="W47">
        <v>-130</v>
      </c>
      <c r="X47">
        <v>0</v>
      </c>
      <c r="Y47">
        <v>12.8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9.41</v>
      </c>
      <c r="N48" s="115">
        <v>0</v>
      </c>
      <c r="O48" s="88">
        <v>-120</v>
      </c>
      <c r="P48" s="88">
        <v>0</v>
      </c>
      <c r="Q48" s="88">
        <v>0</v>
      </c>
      <c r="R48" s="88">
        <v>0</v>
      </c>
      <c r="S48" s="116">
        <v>0</v>
      </c>
      <c r="U48" s="115">
        <v>-120</v>
      </c>
      <c r="V48" s="116">
        <v>9.41</v>
      </c>
      <c r="W48">
        <v>-120</v>
      </c>
      <c r="X48">
        <v>0</v>
      </c>
      <c r="Y48">
        <v>9.41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9.99</v>
      </c>
      <c r="N49" s="115">
        <v>0</v>
      </c>
      <c r="O49" s="88">
        <v>-120</v>
      </c>
      <c r="P49" s="88">
        <v>0</v>
      </c>
      <c r="Q49" s="88">
        <v>0</v>
      </c>
      <c r="R49" s="88">
        <v>0</v>
      </c>
      <c r="S49" s="116">
        <v>0</v>
      </c>
      <c r="U49" s="115">
        <v>-120</v>
      </c>
      <c r="V49" s="116">
        <v>9.99</v>
      </c>
      <c r="W49">
        <v>-120</v>
      </c>
      <c r="X49">
        <v>0</v>
      </c>
      <c r="Y49">
        <v>9.99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11.93</v>
      </c>
      <c r="N50" s="115">
        <v>0</v>
      </c>
      <c r="O50" s="88">
        <v>-115</v>
      </c>
      <c r="P50" s="88">
        <v>0</v>
      </c>
      <c r="Q50" s="88">
        <v>0</v>
      </c>
      <c r="R50" s="88">
        <v>0</v>
      </c>
      <c r="S50" s="116">
        <v>0</v>
      </c>
      <c r="U50" s="115">
        <v>-115</v>
      </c>
      <c r="V50" s="116">
        <v>11.93</v>
      </c>
      <c r="W50">
        <v>-115</v>
      </c>
      <c r="X50">
        <v>0</v>
      </c>
      <c r="Y50">
        <v>11.93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6.4</v>
      </c>
      <c r="N51" s="115">
        <v>0</v>
      </c>
      <c r="O51" s="88">
        <v>-110</v>
      </c>
      <c r="P51" s="88">
        <v>0</v>
      </c>
      <c r="Q51" s="88">
        <v>0</v>
      </c>
      <c r="R51" s="88">
        <v>0</v>
      </c>
      <c r="S51" s="116">
        <v>0</v>
      </c>
      <c r="U51" s="115">
        <v>-110</v>
      </c>
      <c r="V51" s="116">
        <v>6.4</v>
      </c>
      <c r="W51">
        <v>-110</v>
      </c>
      <c r="X51">
        <v>0</v>
      </c>
      <c r="Y51">
        <v>6.4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11.45</v>
      </c>
      <c r="N52" s="115">
        <v>0</v>
      </c>
      <c r="O52" s="88">
        <v>-100</v>
      </c>
      <c r="P52" s="88">
        <v>0</v>
      </c>
      <c r="Q52" s="88">
        <v>0</v>
      </c>
      <c r="R52" s="88">
        <v>0</v>
      </c>
      <c r="S52" s="116">
        <v>0</v>
      </c>
      <c r="U52" s="115">
        <v>-100</v>
      </c>
      <c r="V52" s="116">
        <v>11.45</v>
      </c>
      <c r="W52">
        <v>-100</v>
      </c>
      <c r="X52">
        <v>0</v>
      </c>
      <c r="Y52">
        <v>11.45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10.48</v>
      </c>
      <c r="N53" s="115">
        <v>0</v>
      </c>
      <c r="O53" s="88">
        <v>-100</v>
      </c>
      <c r="P53" s="88">
        <v>0</v>
      </c>
      <c r="Q53" s="88">
        <v>0</v>
      </c>
      <c r="R53" s="88">
        <v>0</v>
      </c>
      <c r="S53" s="116">
        <v>0</v>
      </c>
      <c r="U53" s="115">
        <v>-100</v>
      </c>
      <c r="V53" s="116">
        <v>10.48</v>
      </c>
      <c r="W53">
        <v>-100</v>
      </c>
      <c r="X53">
        <v>0</v>
      </c>
      <c r="Y53">
        <v>10.48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12.8</v>
      </c>
      <c r="N54" s="115">
        <v>0</v>
      </c>
      <c r="O54" s="88">
        <v>-105</v>
      </c>
      <c r="P54" s="88">
        <v>0</v>
      </c>
      <c r="Q54" s="88">
        <v>0</v>
      </c>
      <c r="R54" s="88">
        <v>0</v>
      </c>
      <c r="S54" s="116">
        <v>0</v>
      </c>
      <c r="U54" s="115">
        <v>-105</v>
      </c>
      <c r="V54" s="116">
        <v>12.8</v>
      </c>
      <c r="W54">
        <v>-105</v>
      </c>
      <c r="X54">
        <v>0</v>
      </c>
      <c r="Y54">
        <v>12.8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11.93</v>
      </c>
      <c r="N55" s="115">
        <v>0</v>
      </c>
      <c r="O55" s="88">
        <v>-115</v>
      </c>
      <c r="P55" s="88">
        <v>0</v>
      </c>
      <c r="Q55" s="88">
        <v>0</v>
      </c>
      <c r="R55" s="88">
        <v>0</v>
      </c>
      <c r="S55" s="116">
        <v>0</v>
      </c>
      <c r="U55" s="115">
        <v>-115</v>
      </c>
      <c r="V55" s="116">
        <v>11.93</v>
      </c>
      <c r="W55">
        <v>-115</v>
      </c>
      <c r="X55">
        <v>0</v>
      </c>
      <c r="Y55">
        <v>11.93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11.64</v>
      </c>
      <c r="N56" s="115">
        <v>0</v>
      </c>
      <c r="O56" s="88">
        <v>-130</v>
      </c>
      <c r="P56" s="88">
        <v>0</v>
      </c>
      <c r="Q56" s="88">
        <v>0</v>
      </c>
      <c r="R56" s="88">
        <v>0</v>
      </c>
      <c r="S56" s="116">
        <v>0</v>
      </c>
      <c r="U56" s="115">
        <v>-130</v>
      </c>
      <c r="V56" s="116">
        <v>11.64</v>
      </c>
      <c r="W56">
        <v>-130</v>
      </c>
      <c r="X56">
        <v>0</v>
      </c>
      <c r="Y56">
        <v>11.64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13.97</v>
      </c>
      <c r="N57" s="115">
        <v>0</v>
      </c>
      <c r="O57" s="88">
        <v>-125</v>
      </c>
      <c r="P57" s="88">
        <v>0</v>
      </c>
      <c r="Q57" s="88">
        <v>0</v>
      </c>
      <c r="R57" s="88">
        <v>0</v>
      </c>
      <c r="S57" s="116">
        <v>0</v>
      </c>
      <c r="U57" s="115">
        <v>-125</v>
      </c>
      <c r="V57" s="116">
        <v>13.97</v>
      </c>
      <c r="W57">
        <v>-125</v>
      </c>
      <c r="X57">
        <v>0</v>
      </c>
      <c r="Y57">
        <v>13.97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3.98</v>
      </c>
      <c r="N58" s="115">
        <v>0</v>
      </c>
      <c r="O58" s="88">
        <v>-120</v>
      </c>
      <c r="P58" s="88">
        <v>0</v>
      </c>
      <c r="Q58" s="88">
        <v>0</v>
      </c>
      <c r="R58" s="88">
        <v>0</v>
      </c>
      <c r="S58" s="116">
        <v>0</v>
      </c>
      <c r="U58" s="115">
        <v>-120</v>
      </c>
      <c r="V58" s="116">
        <v>3.98</v>
      </c>
      <c r="W58">
        <v>-120</v>
      </c>
      <c r="X58">
        <v>0</v>
      </c>
      <c r="Y58">
        <v>3.98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11.54</v>
      </c>
      <c r="N59" s="115">
        <v>0</v>
      </c>
      <c r="O59" s="88">
        <v>-105</v>
      </c>
      <c r="P59" s="88">
        <v>0</v>
      </c>
      <c r="Q59" s="88">
        <v>0</v>
      </c>
      <c r="R59" s="88">
        <v>0</v>
      </c>
      <c r="S59" s="116">
        <v>0</v>
      </c>
      <c r="U59" s="115">
        <v>-105</v>
      </c>
      <c r="V59" s="116">
        <v>11.54</v>
      </c>
      <c r="W59">
        <v>-105</v>
      </c>
      <c r="X59">
        <v>0</v>
      </c>
      <c r="Y59">
        <v>11.54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13.58</v>
      </c>
      <c r="N60" s="115">
        <v>0</v>
      </c>
      <c r="O60" s="88">
        <v>-95</v>
      </c>
      <c r="P60" s="88">
        <v>0</v>
      </c>
      <c r="Q60" s="88">
        <v>0</v>
      </c>
      <c r="R60" s="88">
        <v>0</v>
      </c>
      <c r="S60" s="116">
        <v>0</v>
      </c>
      <c r="U60" s="115">
        <v>-95</v>
      </c>
      <c r="V60" s="116">
        <v>13.58</v>
      </c>
      <c r="W60">
        <v>-95</v>
      </c>
      <c r="X60">
        <v>0</v>
      </c>
      <c r="Y60">
        <v>13.58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13.58</v>
      </c>
      <c r="N61" s="115">
        <v>0</v>
      </c>
      <c r="O61" s="88">
        <v>-75</v>
      </c>
      <c r="P61" s="88">
        <v>0</v>
      </c>
      <c r="Q61" s="88">
        <v>0</v>
      </c>
      <c r="R61" s="88">
        <v>0</v>
      </c>
      <c r="S61" s="116">
        <v>0</v>
      </c>
      <c r="U61" s="115">
        <v>-75</v>
      </c>
      <c r="V61" s="116">
        <v>13.58</v>
      </c>
      <c r="W61">
        <v>-75</v>
      </c>
      <c r="X61">
        <v>0</v>
      </c>
      <c r="Y61">
        <v>13.58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13.58</v>
      </c>
      <c r="N62" s="115">
        <v>0</v>
      </c>
      <c r="O62" s="88">
        <v>-45</v>
      </c>
      <c r="P62" s="88">
        <v>0</v>
      </c>
      <c r="Q62" s="88">
        <v>0</v>
      </c>
      <c r="R62" s="88">
        <v>0</v>
      </c>
      <c r="S62" s="116">
        <v>0</v>
      </c>
      <c r="U62" s="115">
        <v>-45</v>
      </c>
      <c r="V62" s="116">
        <v>13.58</v>
      </c>
      <c r="W62">
        <v>-45</v>
      </c>
      <c r="X62">
        <v>0</v>
      </c>
      <c r="Y62">
        <v>13.58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11.93</v>
      </c>
      <c r="N63" s="115">
        <v>0</v>
      </c>
      <c r="O63" s="88">
        <v>-20</v>
      </c>
      <c r="P63" s="88">
        <v>0</v>
      </c>
      <c r="Q63" s="88">
        <v>0</v>
      </c>
      <c r="R63" s="88">
        <v>0</v>
      </c>
      <c r="S63" s="116">
        <v>0</v>
      </c>
      <c r="U63" s="115">
        <v>-20</v>
      </c>
      <c r="V63" s="116">
        <v>11.93</v>
      </c>
      <c r="W63">
        <v>-20</v>
      </c>
      <c r="X63">
        <v>0</v>
      </c>
      <c r="Y63">
        <v>11.93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13.29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13.29</v>
      </c>
      <c r="W64">
        <v>0</v>
      </c>
      <c r="X64">
        <v>0</v>
      </c>
      <c r="Y64">
        <v>13.29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6.5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6.5</v>
      </c>
      <c r="W65">
        <v>0</v>
      </c>
      <c r="X65">
        <v>0</v>
      </c>
      <c r="Y65">
        <v>6.5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13.58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13.58</v>
      </c>
      <c r="W66">
        <v>0</v>
      </c>
      <c r="X66">
        <v>0</v>
      </c>
      <c r="Y66">
        <v>13.58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12.9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12.9</v>
      </c>
      <c r="W67">
        <v>0</v>
      </c>
      <c r="X67">
        <v>0</v>
      </c>
      <c r="Y67">
        <v>12.9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14.26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14.26</v>
      </c>
      <c r="W68">
        <v>0</v>
      </c>
      <c r="X68">
        <v>0</v>
      </c>
      <c r="Y68">
        <v>14.26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</v>
      </c>
      <c r="W69">
        <v>0</v>
      </c>
      <c r="X69">
        <v>0</v>
      </c>
      <c r="Y69">
        <v>13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12.61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12.61</v>
      </c>
      <c r="W70">
        <v>0</v>
      </c>
      <c r="X70">
        <v>0</v>
      </c>
      <c r="Y70">
        <v>12.61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12.51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12.51</v>
      </c>
      <c r="W71">
        <v>0</v>
      </c>
      <c r="X71">
        <v>0</v>
      </c>
      <c r="Y71">
        <v>12.51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7.28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7.28</v>
      </c>
      <c r="W72">
        <v>0</v>
      </c>
      <c r="X72">
        <v>0</v>
      </c>
      <c r="Y72">
        <v>7.28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13.29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13.29</v>
      </c>
      <c r="W73">
        <v>0</v>
      </c>
      <c r="X73">
        <v>0</v>
      </c>
      <c r="Y73">
        <v>13.29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12.8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12.8</v>
      </c>
      <c r="W74">
        <v>0</v>
      </c>
      <c r="X74">
        <v>0</v>
      </c>
      <c r="Y74">
        <v>12.8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14.26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14.26</v>
      </c>
      <c r="W75">
        <v>0</v>
      </c>
      <c r="X75">
        <v>0</v>
      </c>
      <c r="Y75">
        <v>14.26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1.07</v>
      </c>
      <c r="L76" s="88">
        <v>0</v>
      </c>
      <c r="M76" s="116">
        <v>12.12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13.19</v>
      </c>
      <c r="W76">
        <v>0</v>
      </c>
      <c r="X76">
        <v>1.07</v>
      </c>
      <c r="Y76">
        <v>12.12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2.52</v>
      </c>
      <c r="L77" s="88">
        <v>0</v>
      </c>
      <c r="M77" s="116">
        <v>10.28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12.8</v>
      </c>
      <c r="W77">
        <v>0</v>
      </c>
      <c r="X77">
        <v>2.52</v>
      </c>
      <c r="Y77">
        <v>10.28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9.02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9.02</v>
      </c>
      <c r="W78">
        <v>0</v>
      </c>
      <c r="X78">
        <v>0</v>
      </c>
      <c r="Y78">
        <v>9.02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2.81</v>
      </c>
      <c r="L79" s="88">
        <v>0</v>
      </c>
      <c r="M79" s="116">
        <v>2.33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5.14</v>
      </c>
      <c r="W79">
        <v>0</v>
      </c>
      <c r="X79">
        <v>2.81</v>
      </c>
      <c r="Y79">
        <v>2.33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5.63</v>
      </c>
      <c r="L80" s="88">
        <v>0</v>
      </c>
      <c r="M80" s="116">
        <v>10.57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16.2</v>
      </c>
      <c r="W80">
        <v>0</v>
      </c>
      <c r="X80">
        <v>5.63</v>
      </c>
      <c r="Y80">
        <v>10.57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13.68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13.68</v>
      </c>
      <c r="W81">
        <v>0</v>
      </c>
      <c r="X81">
        <v>0</v>
      </c>
      <c r="Y81">
        <v>13.68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2.52</v>
      </c>
      <c r="L82" s="88">
        <v>0</v>
      </c>
      <c r="M82" s="116">
        <v>14.26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16.78</v>
      </c>
      <c r="W82">
        <v>0</v>
      </c>
      <c r="X82">
        <v>2.52</v>
      </c>
      <c r="Y82">
        <v>14.26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2.81</v>
      </c>
      <c r="L83" s="88">
        <v>0</v>
      </c>
      <c r="M83" s="116">
        <v>14.26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17.07</v>
      </c>
      <c r="W83">
        <v>0</v>
      </c>
      <c r="X83">
        <v>2.81</v>
      </c>
      <c r="Y83">
        <v>14.26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14.26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14.26</v>
      </c>
      <c r="W84">
        <v>0</v>
      </c>
      <c r="X84">
        <v>0</v>
      </c>
      <c r="Y84">
        <v>14.26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14.26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14.26</v>
      </c>
      <c r="W85">
        <v>0</v>
      </c>
      <c r="X85">
        <v>0</v>
      </c>
      <c r="Y85">
        <v>14.26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6.4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6.4</v>
      </c>
      <c r="W86">
        <v>0</v>
      </c>
      <c r="X86">
        <v>0</v>
      </c>
      <c r="Y86">
        <v>6.4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12.51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12.51</v>
      </c>
      <c r="W87">
        <v>0</v>
      </c>
      <c r="X87">
        <v>0</v>
      </c>
      <c r="Y87">
        <v>12.51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14.26</v>
      </c>
      <c r="N88" s="115">
        <v>0</v>
      </c>
      <c r="O88" s="88">
        <v>0</v>
      </c>
      <c r="P88" s="88">
        <v>-74</v>
      </c>
      <c r="Q88" s="88">
        <v>0</v>
      </c>
      <c r="R88" s="88">
        <v>0</v>
      </c>
      <c r="S88" s="116">
        <v>0</v>
      </c>
      <c r="U88" s="115">
        <v>-74</v>
      </c>
      <c r="V88" s="116">
        <v>14.26</v>
      </c>
      <c r="W88">
        <v>0</v>
      </c>
      <c r="X88">
        <v>0</v>
      </c>
      <c r="Y88">
        <v>14.26</v>
      </c>
      <c r="Z88">
        <v>-74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13.39</v>
      </c>
      <c r="N89" s="115">
        <v>0</v>
      </c>
      <c r="O89" s="88">
        <v>0</v>
      </c>
      <c r="P89" s="88">
        <v>-48</v>
      </c>
      <c r="Q89" s="88">
        <v>0</v>
      </c>
      <c r="R89" s="88">
        <v>0</v>
      </c>
      <c r="S89" s="116">
        <v>0</v>
      </c>
      <c r="U89" s="115">
        <v>-48</v>
      </c>
      <c r="V89" s="116">
        <v>13.39</v>
      </c>
      <c r="W89">
        <v>0</v>
      </c>
      <c r="X89">
        <v>0</v>
      </c>
      <c r="Y89">
        <v>13.39</v>
      </c>
      <c r="Z89">
        <v>-48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13.19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13.19</v>
      </c>
      <c r="W90">
        <v>0</v>
      </c>
      <c r="X90">
        <v>0</v>
      </c>
      <c r="Y90">
        <v>13.19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12.03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12.03</v>
      </c>
      <c r="W91">
        <v>0</v>
      </c>
      <c r="X91">
        <v>0</v>
      </c>
      <c r="Y91">
        <v>12.03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3.88</v>
      </c>
      <c r="K92" s="88">
        <v>0</v>
      </c>
      <c r="L92" s="88">
        <v>0</v>
      </c>
      <c r="M92" s="116">
        <v>12.42</v>
      </c>
      <c r="N92" s="115">
        <v>0</v>
      </c>
      <c r="O92" s="88">
        <v>-55</v>
      </c>
      <c r="P92" s="88">
        <v>0</v>
      </c>
      <c r="Q92" s="88">
        <v>0</v>
      </c>
      <c r="R92" s="88">
        <v>0</v>
      </c>
      <c r="S92" s="116">
        <v>0</v>
      </c>
      <c r="U92" s="115">
        <v>-55</v>
      </c>
      <c r="V92" s="116">
        <v>16.3</v>
      </c>
      <c r="W92">
        <v>-55</v>
      </c>
      <c r="X92">
        <v>0</v>
      </c>
      <c r="Y92">
        <v>12.42</v>
      </c>
      <c r="Z92">
        <v>3.88</v>
      </c>
    </row>
    <row r="93" spans="7:26">
      <c r="G93" t="s">
        <v>135</v>
      </c>
      <c r="H93" s="115">
        <v>0</v>
      </c>
      <c r="I93" s="88">
        <v>0</v>
      </c>
      <c r="J93" s="88">
        <v>36.86</v>
      </c>
      <c r="K93" s="88">
        <v>0</v>
      </c>
      <c r="L93" s="88">
        <v>0</v>
      </c>
      <c r="M93" s="116">
        <v>3.4</v>
      </c>
      <c r="N93" s="115">
        <v>0</v>
      </c>
      <c r="O93" s="88">
        <v>-42</v>
      </c>
      <c r="P93" s="88">
        <v>0</v>
      </c>
      <c r="Q93" s="88">
        <v>0</v>
      </c>
      <c r="R93" s="88">
        <v>0</v>
      </c>
      <c r="S93" s="116">
        <v>0</v>
      </c>
      <c r="U93" s="115">
        <v>-42</v>
      </c>
      <c r="V93" s="116">
        <v>40.26</v>
      </c>
      <c r="W93">
        <v>-42</v>
      </c>
      <c r="X93">
        <v>0</v>
      </c>
      <c r="Y93">
        <v>3.4</v>
      </c>
      <c r="Z93">
        <v>36.86</v>
      </c>
    </row>
    <row r="94" spans="7:26">
      <c r="G94" t="s">
        <v>136</v>
      </c>
      <c r="H94" s="115">
        <v>0</v>
      </c>
      <c r="I94" s="88">
        <v>0</v>
      </c>
      <c r="J94" s="88">
        <v>48.5</v>
      </c>
      <c r="K94" s="88">
        <v>0</v>
      </c>
      <c r="L94" s="88">
        <v>0</v>
      </c>
      <c r="M94" s="116">
        <v>8.6300000000000008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57.13</v>
      </c>
      <c r="W94">
        <v>0</v>
      </c>
      <c r="X94">
        <v>0</v>
      </c>
      <c r="Y94">
        <v>8.6300000000000008</v>
      </c>
      <c r="Z94">
        <v>48.5</v>
      </c>
    </row>
    <row r="95" spans="7:26">
      <c r="G95" t="s">
        <v>137</v>
      </c>
      <c r="H95" s="115">
        <v>0</v>
      </c>
      <c r="I95" s="88">
        <v>0</v>
      </c>
      <c r="J95" s="88">
        <v>59.17</v>
      </c>
      <c r="K95" s="88">
        <v>0</v>
      </c>
      <c r="L95" s="88">
        <v>0</v>
      </c>
      <c r="M95" s="116">
        <v>10.57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69.739999999999995</v>
      </c>
      <c r="W95">
        <v>0</v>
      </c>
      <c r="X95">
        <v>0</v>
      </c>
      <c r="Y95">
        <v>10.57</v>
      </c>
      <c r="Z95">
        <v>59.17</v>
      </c>
    </row>
    <row r="96" spans="7:26">
      <c r="G96" t="s">
        <v>138</v>
      </c>
      <c r="H96" s="115">
        <v>0</v>
      </c>
      <c r="I96" s="88">
        <v>0</v>
      </c>
      <c r="J96" s="88">
        <v>61.11</v>
      </c>
      <c r="K96" s="88">
        <v>0</v>
      </c>
      <c r="L96" s="88">
        <v>0</v>
      </c>
      <c r="M96" s="116">
        <v>8.44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69.55</v>
      </c>
      <c r="W96">
        <v>0</v>
      </c>
      <c r="X96">
        <v>0</v>
      </c>
      <c r="Y96">
        <v>8.44</v>
      </c>
      <c r="Z96">
        <v>61.11</v>
      </c>
    </row>
    <row r="97" spans="1:83">
      <c r="G97" t="s">
        <v>139</v>
      </c>
      <c r="H97" s="115">
        <v>0</v>
      </c>
      <c r="I97" s="88">
        <v>0</v>
      </c>
      <c r="J97" s="88">
        <v>56.26</v>
      </c>
      <c r="K97" s="88">
        <v>0</v>
      </c>
      <c r="L97" s="88">
        <v>0</v>
      </c>
      <c r="M97" s="116">
        <v>6.5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62.76</v>
      </c>
      <c r="W97">
        <v>0</v>
      </c>
      <c r="X97">
        <v>0</v>
      </c>
      <c r="Y97">
        <v>6.5</v>
      </c>
      <c r="Z97">
        <v>56.26</v>
      </c>
    </row>
    <row r="98" spans="1:83">
      <c r="G98" t="s">
        <v>140</v>
      </c>
      <c r="H98" s="115">
        <v>0</v>
      </c>
      <c r="I98" s="88">
        <v>0</v>
      </c>
      <c r="J98" s="88">
        <v>49.47</v>
      </c>
      <c r="K98" s="88">
        <v>0</v>
      </c>
      <c r="L98" s="88">
        <v>0</v>
      </c>
      <c r="M98" s="116">
        <v>6.11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55.58</v>
      </c>
      <c r="W98">
        <v>0</v>
      </c>
      <c r="X98">
        <v>0</v>
      </c>
      <c r="Y98">
        <v>6.11</v>
      </c>
      <c r="Z98">
        <v>49.47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7.8812499999999994E-2</v>
      </c>
      <c r="K99" s="111">
        <f t="shared" si="1"/>
        <v>4.3400000000000001E-3</v>
      </c>
      <c r="L99" s="111">
        <f t="shared" si="1"/>
        <v>0</v>
      </c>
      <c r="M99" s="111">
        <f t="shared" si="1"/>
        <v>0.245945</v>
      </c>
      <c r="N99" s="110">
        <f t="shared" si="1"/>
        <v>0</v>
      </c>
      <c r="O99" s="111">
        <f t="shared" si="1"/>
        <v>-2.3210525</v>
      </c>
      <c r="P99" s="111">
        <f t="shared" si="1"/>
        <v>-0.10925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-2.4303024999999998</v>
      </c>
      <c r="V99" s="112">
        <f t="shared" si="1"/>
        <v>0.32909749999999999</v>
      </c>
      <c r="W99">
        <f t="shared" si="1"/>
        <v>-2.3210525</v>
      </c>
      <c r="X99">
        <f t="shared" si="1"/>
        <v>4.3400000000000001E-3</v>
      </c>
      <c r="Y99">
        <f t="shared" si="1"/>
        <v>0.245945</v>
      </c>
      <c r="Z99">
        <f t="shared" si="1"/>
        <v>-3.0437499999999992E-2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1" ht="15" customHeight="1">
      <c r="A1" s="218" t="s">
        <v>229</v>
      </c>
      <c r="B1" s="218"/>
      <c r="C1" s="218"/>
      <c r="D1" s="218"/>
      <c r="E1" s="109"/>
      <c r="F1" s="109"/>
      <c r="G1" s="218" t="s">
        <v>44</v>
      </c>
      <c r="H1" s="219" t="s">
        <v>230</v>
      </c>
      <c r="I1" s="220"/>
      <c r="J1" s="220"/>
      <c r="K1" s="220"/>
      <c r="L1" s="220"/>
      <c r="M1" s="221"/>
      <c r="N1" s="219" t="s">
        <v>231</v>
      </c>
      <c r="O1" s="220"/>
      <c r="P1" s="220"/>
      <c r="Q1" s="220"/>
      <c r="R1" s="220"/>
      <c r="S1" s="221"/>
      <c r="T1">
        <v>3</v>
      </c>
      <c r="W1" t="s">
        <v>474</v>
      </c>
      <c r="X1" t="s">
        <v>475</v>
      </c>
      <c r="Y1" t="s">
        <v>475</v>
      </c>
      <c r="Z1" t="s">
        <v>476</v>
      </c>
      <c r="AA1" t="s">
        <v>477</v>
      </c>
      <c r="AB1" t="s">
        <v>477</v>
      </c>
      <c r="AC1" t="s">
        <v>478</v>
      </c>
      <c r="AD1" t="s">
        <v>479</v>
      </c>
      <c r="AE1" t="s">
        <v>479</v>
      </c>
      <c r="AF1" t="s">
        <v>479</v>
      </c>
      <c r="AG1" t="s">
        <v>479</v>
      </c>
      <c r="AH1" t="s">
        <v>479</v>
      </c>
      <c r="AI1" t="s">
        <v>479</v>
      </c>
      <c r="AJ1" t="s">
        <v>480</v>
      </c>
      <c r="AK1" t="s">
        <v>481</v>
      </c>
      <c r="AL1" t="s">
        <v>482</v>
      </c>
      <c r="AM1" t="s">
        <v>483</v>
      </c>
      <c r="AN1" t="s">
        <v>483</v>
      </c>
      <c r="AO1" t="s">
        <v>484</v>
      </c>
      <c r="AP1" t="s">
        <v>484</v>
      </c>
      <c r="AQ1" t="s">
        <v>485</v>
      </c>
      <c r="AR1" t="s">
        <v>486</v>
      </c>
      <c r="AS1" t="s">
        <v>486</v>
      </c>
      <c r="AT1" t="s">
        <v>487</v>
      </c>
      <c r="AU1" t="s">
        <v>488</v>
      </c>
      <c r="AV1" t="s">
        <v>488</v>
      </c>
      <c r="AW1" t="s">
        <v>488</v>
      </c>
      <c r="AX1" t="s">
        <v>488</v>
      </c>
      <c r="AY1" t="s">
        <v>488</v>
      </c>
      <c r="AZ1" t="s">
        <v>488</v>
      </c>
      <c r="BA1" t="s">
        <v>488</v>
      </c>
      <c r="BB1" t="s">
        <v>488</v>
      </c>
      <c r="BC1" t="s">
        <v>488</v>
      </c>
      <c r="BD1" t="s">
        <v>489</v>
      </c>
      <c r="BE1" t="s">
        <v>489</v>
      </c>
      <c r="BF1" t="s">
        <v>489</v>
      </c>
      <c r="BG1" t="s">
        <v>489</v>
      </c>
      <c r="BH1" t="s">
        <v>489</v>
      </c>
      <c r="BI1" t="s">
        <v>489</v>
      </c>
      <c r="BJ1" t="s">
        <v>489</v>
      </c>
      <c r="BK1" t="s">
        <v>489</v>
      </c>
      <c r="BL1" t="s">
        <v>489</v>
      </c>
      <c r="BM1" t="s">
        <v>489</v>
      </c>
      <c r="BN1" t="s">
        <v>489</v>
      </c>
      <c r="BO1" t="s">
        <v>489</v>
      </c>
      <c r="BP1" t="s">
        <v>490</v>
      </c>
      <c r="BQ1" t="s">
        <v>491</v>
      </c>
      <c r="BR1" t="s">
        <v>492</v>
      </c>
      <c r="BS1" t="s">
        <v>492</v>
      </c>
    </row>
    <row r="2" spans="1:7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8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44822</v>
      </c>
      <c r="W2" s="30" t="s">
        <v>153</v>
      </c>
      <c r="X2" t="s">
        <v>246</v>
      </c>
      <c r="Y2" t="s">
        <v>246</v>
      </c>
      <c r="Z2" t="s">
        <v>152</v>
      </c>
      <c r="AA2" t="s">
        <v>150</v>
      </c>
      <c r="AB2" t="s">
        <v>150</v>
      </c>
      <c r="AC2" t="s">
        <v>149</v>
      </c>
      <c r="AD2" t="s">
        <v>149</v>
      </c>
      <c r="AE2" t="s">
        <v>149</v>
      </c>
      <c r="AF2" t="s">
        <v>149</v>
      </c>
      <c r="AG2" t="s">
        <v>150</v>
      </c>
      <c r="AH2" t="s">
        <v>150</v>
      </c>
      <c r="AI2" t="s">
        <v>150</v>
      </c>
      <c r="AJ2" t="s">
        <v>152</v>
      </c>
      <c r="AK2" t="s">
        <v>149</v>
      </c>
      <c r="AL2" t="s">
        <v>149</v>
      </c>
      <c r="AM2" t="s">
        <v>150</v>
      </c>
      <c r="AN2" t="s">
        <v>150</v>
      </c>
      <c r="AO2" t="s">
        <v>150</v>
      </c>
      <c r="AP2" t="s">
        <v>150</v>
      </c>
      <c r="AQ2" t="s">
        <v>404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244</v>
      </c>
      <c r="BF2" t="s">
        <v>360</v>
      </c>
      <c r="BG2" t="s">
        <v>233</v>
      </c>
      <c r="BH2" t="s">
        <v>264</v>
      </c>
      <c r="BI2" t="s">
        <v>399</v>
      </c>
      <c r="BJ2" t="s">
        <v>446</v>
      </c>
      <c r="BK2" t="s">
        <v>256</v>
      </c>
      <c r="BL2" t="s">
        <v>390</v>
      </c>
      <c r="BM2" t="s">
        <v>258</v>
      </c>
      <c r="BN2" t="s">
        <v>448</v>
      </c>
      <c r="BO2" t="s">
        <v>261</v>
      </c>
      <c r="BP2" t="s">
        <v>149</v>
      </c>
      <c r="BQ2" t="s">
        <v>149</v>
      </c>
      <c r="BR2" t="s">
        <v>149</v>
      </c>
      <c r="BS2" t="s">
        <v>150</v>
      </c>
    </row>
    <row r="3" spans="1:7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598.80000000000007</v>
      </c>
      <c r="I3" s="95">
        <v>248.62</v>
      </c>
      <c r="J3" s="95">
        <v>10.91</v>
      </c>
      <c r="K3" s="95">
        <v>0.97</v>
      </c>
      <c r="L3" s="95">
        <v>3.88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10.33</v>
      </c>
      <c r="X3">
        <v>26.7</v>
      </c>
      <c r="Y3">
        <v>5.91</v>
      </c>
      <c r="Z3">
        <v>0.97</v>
      </c>
      <c r="AA3">
        <v>17.46</v>
      </c>
      <c r="AB3">
        <v>43.08</v>
      </c>
      <c r="AC3">
        <v>29.1</v>
      </c>
      <c r="AD3">
        <v>123.68</v>
      </c>
      <c r="AE3">
        <v>93.12</v>
      </c>
      <c r="AF3">
        <v>33.950000000000003</v>
      </c>
      <c r="AG3">
        <v>41.22</v>
      </c>
      <c r="AH3">
        <v>31.04</v>
      </c>
      <c r="AI3">
        <v>12.12</v>
      </c>
      <c r="AJ3">
        <v>0</v>
      </c>
      <c r="AK3">
        <v>81.48</v>
      </c>
      <c r="AL3">
        <v>31.04</v>
      </c>
      <c r="AM3">
        <v>14.55</v>
      </c>
      <c r="AN3">
        <v>14.55</v>
      </c>
      <c r="AO3">
        <v>22.28</v>
      </c>
      <c r="AP3">
        <v>49.69</v>
      </c>
      <c r="AQ3">
        <v>3.88</v>
      </c>
      <c r="AR3">
        <v>9.6999999999999993</v>
      </c>
      <c r="AS3">
        <v>0</v>
      </c>
      <c r="AT3">
        <v>151.32</v>
      </c>
      <c r="AU3">
        <v>0.74</v>
      </c>
      <c r="AV3">
        <v>0.38</v>
      </c>
      <c r="AW3">
        <v>0.48</v>
      </c>
      <c r="AX3">
        <v>0.88</v>
      </c>
      <c r="AY3">
        <v>0.88</v>
      </c>
      <c r="AZ3">
        <v>0.96</v>
      </c>
      <c r="BA3">
        <v>0.82</v>
      </c>
      <c r="BB3">
        <v>0.57999999999999996</v>
      </c>
      <c r="BC3">
        <v>0.57999999999999996</v>
      </c>
      <c r="BD3">
        <v>1.36</v>
      </c>
      <c r="BE3">
        <v>0.39</v>
      </c>
      <c r="BF3">
        <v>0.97</v>
      </c>
      <c r="BG3">
        <v>0.39</v>
      </c>
      <c r="BH3">
        <v>0.39</v>
      </c>
      <c r="BI3">
        <v>0.39</v>
      </c>
      <c r="BJ3">
        <v>0.78</v>
      </c>
      <c r="BK3">
        <v>0.48</v>
      </c>
      <c r="BL3">
        <v>2.91</v>
      </c>
      <c r="BM3">
        <v>0.68</v>
      </c>
      <c r="BN3">
        <v>0.57999999999999996</v>
      </c>
      <c r="BO3">
        <v>0.39</v>
      </c>
      <c r="BP3">
        <v>0</v>
      </c>
      <c r="BQ3">
        <v>0</v>
      </c>
      <c r="BR3">
        <v>0</v>
      </c>
      <c r="BS3">
        <v>0</v>
      </c>
    </row>
    <row r="4" spans="1:71">
      <c r="A4" t="s">
        <v>240</v>
      </c>
      <c r="B4" t="s">
        <v>232</v>
      </c>
      <c r="C4" t="s">
        <v>234</v>
      </c>
      <c r="G4" t="s">
        <v>46</v>
      </c>
      <c r="H4" s="115">
        <v>558.06000000000006</v>
      </c>
      <c r="I4" s="88">
        <v>248.62</v>
      </c>
      <c r="J4" s="88">
        <v>10.91</v>
      </c>
      <c r="K4" s="88">
        <v>0.97</v>
      </c>
      <c r="L4" s="88">
        <v>3.88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10.33</v>
      </c>
      <c r="X4">
        <v>26.7</v>
      </c>
      <c r="Y4">
        <v>5.91</v>
      </c>
      <c r="Z4">
        <v>0.97</v>
      </c>
      <c r="AA4">
        <v>17.46</v>
      </c>
      <c r="AB4">
        <v>43.08</v>
      </c>
      <c r="AC4">
        <v>29.1</v>
      </c>
      <c r="AD4">
        <v>123.68</v>
      </c>
      <c r="AE4">
        <v>93.12</v>
      </c>
      <c r="AF4">
        <v>33.950000000000003</v>
      </c>
      <c r="AG4">
        <v>41.22</v>
      </c>
      <c r="AH4">
        <v>31.04</v>
      </c>
      <c r="AI4">
        <v>12.12</v>
      </c>
      <c r="AJ4">
        <v>0</v>
      </c>
      <c r="AK4">
        <v>81.48</v>
      </c>
      <c r="AL4">
        <v>0</v>
      </c>
      <c r="AM4">
        <v>14.55</v>
      </c>
      <c r="AN4">
        <v>14.55</v>
      </c>
      <c r="AO4">
        <v>22.28</v>
      </c>
      <c r="AP4">
        <v>49.69</v>
      </c>
      <c r="AQ4">
        <v>3.88</v>
      </c>
      <c r="AR4">
        <v>0</v>
      </c>
      <c r="AS4">
        <v>0</v>
      </c>
      <c r="AT4">
        <v>151.32</v>
      </c>
      <c r="AU4">
        <v>0.74</v>
      </c>
      <c r="AV4">
        <v>0.38</v>
      </c>
      <c r="AW4">
        <v>0.48</v>
      </c>
      <c r="AX4">
        <v>0.88</v>
      </c>
      <c r="AY4">
        <v>0.88</v>
      </c>
      <c r="AZ4">
        <v>0.96</v>
      </c>
      <c r="BA4">
        <v>0.82</v>
      </c>
      <c r="BB4">
        <v>0.57999999999999996</v>
      </c>
      <c r="BC4">
        <v>0.57999999999999996</v>
      </c>
      <c r="BD4">
        <v>1.36</v>
      </c>
      <c r="BE4">
        <v>0.39</v>
      </c>
      <c r="BF4">
        <v>0.97</v>
      </c>
      <c r="BG4">
        <v>0.39</v>
      </c>
      <c r="BH4">
        <v>0.39</v>
      </c>
      <c r="BI4">
        <v>0.39</v>
      </c>
      <c r="BJ4">
        <v>0.78</v>
      </c>
      <c r="BK4">
        <v>0.48</v>
      </c>
      <c r="BL4">
        <v>2.91</v>
      </c>
      <c r="BM4">
        <v>0.68</v>
      </c>
      <c r="BN4">
        <v>0.57999999999999996</v>
      </c>
      <c r="BO4">
        <v>0.39</v>
      </c>
      <c r="BP4">
        <v>0</v>
      </c>
      <c r="BQ4">
        <v>0</v>
      </c>
      <c r="BR4">
        <v>0</v>
      </c>
      <c r="BS4">
        <v>0</v>
      </c>
    </row>
    <row r="5" spans="1:71">
      <c r="A5" t="s">
        <v>241</v>
      </c>
      <c r="B5" t="s">
        <v>233</v>
      </c>
      <c r="C5" t="s">
        <v>235</v>
      </c>
      <c r="G5" t="s">
        <v>47</v>
      </c>
      <c r="H5" s="115">
        <v>558.06000000000006</v>
      </c>
      <c r="I5" s="88">
        <v>248.62</v>
      </c>
      <c r="J5" s="88">
        <v>10.91</v>
      </c>
      <c r="K5" s="88">
        <v>0.97</v>
      </c>
      <c r="L5" s="88">
        <v>3.88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10.33</v>
      </c>
      <c r="X5">
        <v>26.7</v>
      </c>
      <c r="Y5">
        <v>5.91</v>
      </c>
      <c r="Z5">
        <v>0.97</v>
      </c>
      <c r="AA5">
        <v>17.46</v>
      </c>
      <c r="AB5">
        <v>43.08</v>
      </c>
      <c r="AC5">
        <v>29.1</v>
      </c>
      <c r="AD5">
        <v>123.68</v>
      </c>
      <c r="AE5">
        <v>93.12</v>
      </c>
      <c r="AF5">
        <v>33.950000000000003</v>
      </c>
      <c r="AG5">
        <v>41.22</v>
      </c>
      <c r="AH5">
        <v>31.04</v>
      </c>
      <c r="AI5">
        <v>12.12</v>
      </c>
      <c r="AJ5">
        <v>0</v>
      </c>
      <c r="AK5">
        <v>81.48</v>
      </c>
      <c r="AL5">
        <v>0</v>
      </c>
      <c r="AM5">
        <v>14.55</v>
      </c>
      <c r="AN5">
        <v>14.55</v>
      </c>
      <c r="AO5">
        <v>22.28</v>
      </c>
      <c r="AP5">
        <v>49.69</v>
      </c>
      <c r="AQ5">
        <v>3.88</v>
      </c>
      <c r="AR5">
        <v>0</v>
      </c>
      <c r="AS5">
        <v>0</v>
      </c>
      <c r="AT5">
        <v>151.32</v>
      </c>
      <c r="AU5">
        <v>0.74</v>
      </c>
      <c r="AV5">
        <v>0.38</v>
      </c>
      <c r="AW5">
        <v>0.48</v>
      </c>
      <c r="AX5">
        <v>0.88</v>
      </c>
      <c r="AY5">
        <v>0.88</v>
      </c>
      <c r="AZ5">
        <v>0.96</v>
      </c>
      <c r="BA5">
        <v>0.82</v>
      </c>
      <c r="BB5">
        <v>0.57999999999999996</v>
      </c>
      <c r="BC5">
        <v>0.57999999999999996</v>
      </c>
      <c r="BD5">
        <v>1.36</v>
      </c>
      <c r="BE5">
        <v>0.39</v>
      </c>
      <c r="BF5">
        <v>0.97</v>
      </c>
      <c r="BG5">
        <v>0.39</v>
      </c>
      <c r="BH5">
        <v>0.39</v>
      </c>
      <c r="BI5">
        <v>0.39</v>
      </c>
      <c r="BJ5">
        <v>0.78</v>
      </c>
      <c r="BK5">
        <v>0.48</v>
      </c>
      <c r="BL5">
        <v>2.91</v>
      </c>
      <c r="BM5">
        <v>0.68</v>
      </c>
      <c r="BN5">
        <v>0.57999999999999996</v>
      </c>
      <c r="BO5">
        <v>0.39</v>
      </c>
      <c r="BP5">
        <v>0</v>
      </c>
      <c r="BQ5">
        <v>0</v>
      </c>
      <c r="BR5">
        <v>0</v>
      </c>
      <c r="BS5">
        <v>0</v>
      </c>
    </row>
    <row r="6" spans="1:71">
      <c r="A6" t="s">
        <v>242</v>
      </c>
      <c r="B6" t="s">
        <v>264</v>
      </c>
      <c r="C6" t="s">
        <v>236</v>
      </c>
      <c r="G6" t="s">
        <v>48</v>
      </c>
      <c r="H6" s="115">
        <v>558.06000000000006</v>
      </c>
      <c r="I6" s="88">
        <v>248.62</v>
      </c>
      <c r="J6" s="88">
        <v>10.91</v>
      </c>
      <c r="K6" s="88">
        <v>0.97</v>
      </c>
      <c r="L6" s="88">
        <v>3.88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10.33</v>
      </c>
      <c r="X6">
        <v>26.7</v>
      </c>
      <c r="Y6">
        <v>5.91</v>
      </c>
      <c r="Z6">
        <v>0.97</v>
      </c>
      <c r="AA6">
        <v>17.46</v>
      </c>
      <c r="AB6">
        <v>43.08</v>
      </c>
      <c r="AC6">
        <v>29.1</v>
      </c>
      <c r="AD6">
        <v>123.68</v>
      </c>
      <c r="AE6">
        <v>93.12</v>
      </c>
      <c r="AF6">
        <v>33.950000000000003</v>
      </c>
      <c r="AG6">
        <v>41.22</v>
      </c>
      <c r="AH6">
        <v>31.04</v>
      </c>
      <c r="AI6">
        <v>12.12</v>
      </c>
      <c r="AJ6">
        <v>0</v>
      </c>
      <c r="AK6">
        <v>81.48</v>
      </c>
      <c r="AL6">
        <v>0</v>
      </c>
      <c r="AM6">
        <v>14.55</v>
      </c>
      <c r="AN6">
        <v>14.55</v>
      </c>
      <c r="AO6">
        <v>22.28</v>
      </c>
      <c r="AP6">
        <v>49.69</v>
      </c>
      <c r="AQ6">
        <v>3.88</v>
      </c>
      <c r="AR6">
        <v>0</v>
      </c>
      <c r="AS6">
        <v>0</v>
      </c>
      <c r="AT6">
        <v>151.32</v>
      </c>
      <c r="AU6">
        <v>0.74</v>
      </c>
      <c r="AV6">
        <v>0.38</v>
      </c>
      <c r="AW6">
        <v>0.48</v>
      </c>
      <c r="AX6">
        <v>0.88</v>
      </c>
      <c r="AY6">
        <v>0.88</v>
      </c>
      <c r="AZ6">
        <v>0.96</v>
      </c>
      <c r="BA6">
        <v>0.82</v>
      </c>
      <c r="BB6">
        <v>0.57999999999999996</v>
      </c>
      <c r="BC6">
        <v>0.57999999999999996</v>
      </c>
      <c r="BD6">
        <v>1.36</v>
      </c>
      <c r="BE6">
        <v>0.39</v>
      </c>
      <c r="BF6">
        <v>0.97</v>
      </c>
      <c r="BG6">
        <v>0.39</v>
      </c>
      <c r="BH6">
        <v>0.39</v>
      </c>
      <c r="BI6">
        <v>0.39</v>
      </c>
      <c r="BJ6">
        <v>0.78</v>
      </c>
      <c r="BK6">
        <v>0.48</v>
      </c>
      <c r="BL6">
        <v>2.91</v>
      </c>
      <c r="BM6">
        <v>0.68</v>
      </c>
      <c r="BN6">
        <v>0.57999999999999996</v>
      </c>
      <c r="BO6">
        <v>0.39</v>
      </c>
      <c r="BP6">
        <v>0</v>
      </c>
      <c r="BQ6">
        <v>0</v>
      </c>
      <c r="BR6">
        <v>0</v>
      </c>
      <c r="BS6">
        <v>0</v>
      </c>
    </row>
    <row r="7" spans="1:71">
      <c r="A7" t="s">
        <v>243</v>
      </c>
      <c r="B7" t="s">
        <v>298</v>
      </c>
      <c r="C7" t="s">
        <v>265</v>
      </c>
      <c r="G7" t="s">
        <v>49</v>
      </c>
      <c r="H7" s="115">
        <v>558.01999999999987</v>
      </c>
      <c r="I7" s="88">
        <v>248.62</v>
      </c>
      <c r="J7" s="88">
        <v>10.94</v>
      </c>
      <c r="K7" s="88">
        <v>0.97</v>
      </c>
      <c r="L7" s="88">
        <v>3.88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10.33</v>
      </c>
      <c r="X7">
        <v>26.7</v>
      </c>
      <c r="Y7">
        <v>5.91</v>
      </c>
      <c r="Z7">
        <v>0.97</v>
      </c>
      <c r="AA7">
        <v>17.46</v>
      </c>
      <c r="AB7">
        <v>43.08</v>
      </c>
      <c r="AC7">
        <v>29.1</v>
      </c>
      <c r="AD7">
        <v>123.68</v>
      </c>
      <c r="AE7">
        <v>93.12</v>
      </c>
      <c r="AF7">
        <v>33.950000000000003</v>
      </c>
      <c r="AG7">
        <v>41.22</v>
      </c>
      <c r="AH7">
        <v>31.04</v>
      </c>
      <c r="AI7">
        <v>12.12</v>
      </c>
      <c r="AJ7">
        <v>0</v>
      </c>
      <c r="AK7">
        <v>81.48</v>
      </c>
      <c r="AL7">
        <v>0</v>
      </c>
      <c r="AM7">
        <v>14.55</v>
      </c>
      <c r="AN7">
        <v>14.55</v>
      </c>
      <c r="AO7">
        <v>22.28</v>
      </c>
      <c r="AP7">
        <v>49.69</v>
      </c>
      <c r="AQ7">
        <v>3.88</v>
      </c>
      <c r="AR7">
        <v>0</v>
      </c>
      <c r="AS7">
        <v>0</v>
      </c>
      <c r="AT7">
        <v>151.32</v>
      </c>
      <c r="AU7">
        <v>0.78</v>
      </c>
      <c r="AV7">
        <v>0.4</v>
      </c>
      <c r="AW7">
        <v>0.51</v>
      </c>
      <c r="AX7">
        <v>0.93</v>
      </c>
      <c r="AY7">
        <v>0.88</v>
      </c>
      <c r="AZ7">
        <v>1.02</v>
      </c>
      <c r="BA7">
        <v>0.82</v>
      </c>
      <c r="BB7">
        <v>0.61</v>
      </c>
      <c r="BC7">
        <v>0.34</v>
      </c>
      <c r="BD7">
        <v>1.36</v>
      </c>
      <c r="BE7">
        <v>0.39</v>
      </c>
      <c r="BF7">
        <v>0.97</v>
      </c>
      <c r="BG7">
        <v>0.39</v>
      </c>
      <c r="BH7">
        <v>0.39</v>
      </c>
      <c r="BI7">
        <v>0.39</v>
      </c>
      <c r="BJ7">
        <v>0.78</v>
      </c>
      <c r="BK7">
        <v>0.48</v>
      </c>
      <c r="BL7">
        <v>2.91</v>
      </c>
      <c r="BM7">
        <v>0.68</v>
      </c>
      <c r="BN7">
        <v>0.57999999999999996</v>
      </c>
      <c r="BO7">
        <v>0.39</v>
      </c>
      <c r="BP7">
        <v>0</v>
      </c>
      <c r="BQ7">
        <v>0</v>
      </c>
      <c r="BR7">
        <v>0</v>
      </c>
      <c r="BS7">
        <v>0</v>
      </c>
    </row>
    <row r="8" spans="1:71">
      <c r="A8" t="s">
        <v>244</v>
      </c>
      <c r="B8" t="s">
        <v>340</v>
      </c>
      <c r="C8" t="s">
        <v>237</v>
      </c>
      <c r="G8" t="s">
        <v>50</v>
      </c>
      <c r="H8" s="115">
        <v>558.01999999999987</v>
      </c>
      <c r="I8" s="88">
        <v>248.62</v>
      </c>
      <c r="J8" s="88">
        <v>10.94</v>
      </c>
      <c r="K8" s="88">
        <v>0.97</v>
      </c>
      <c r="L8" s="88">
        <v>3.88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10.33</v>
      </c>
      <c r="X8">
        <v>26.7</v>
      </c>
      <c r="Y8">
        <v>5.91</v>
      </c>
      <c r="Z8">
        <v>0.97</v>
      </c>
      <c r="AA8">
        <v>17.46</v>
      </c>
      <c r="AB8">
        <v>43.08</v>
      </c>
      <c r="AC8">
        <v>29.1</v>
      </c>
      <c r="AD8">
        <v>123.68</v>
      </c>
      <c r="AE8">
        <v>93.12</v>
      </c>
      <c r="AF8">
        <v>33.950000000000003</v>
      </c>
      <c r="AG8">
        <v>41.22</v>
      </c>
      <c r="AH8">
        <v>31.04</v>
      </c>
      <c r="AI8">
        <v>12.12</v>
      </c>
      <c r="AJ8">
        <v>0</v>
      </c>
      <c r="AK8">
        <v>81.48</v>
      </c>
      <c r="AL8">
        <v>0</v>
      </c>
      <c r="AM8">
        <v>14.55</v>
      </c>
      <c r="AN8">
        <v>14.55</v>
      </c>
      <c r="AO8">
        <v>22.28</v>
      </c>
      <c r="AP8">
        <v>49.69</v>
      </c>
      <c r="AQ8">
        <v>3.88</v>
      </c>
      <c r="AR8">
        <v>0</v>
      </c>
      <c r="AS8">
        <v>0</v>
      </c>
      <c r="AT8">
        <v>151.32</v>
      </c>
      <c r="AU8">
        <v>0.78</v>
      </c>
      <c r="AV8">
        <v>0.4</v>
      </c>
      <c r="AW8">
        <v>0.51</v>
      </c>
      <c r="AX8">
        <v>0.93</v>
      </c>
      <c r="AY8">
        <v>0.88</v>
      </c>
      <c r="AZ8">
        <v>1.02</v>
      </c>
      <c r="BA8">
        <v>0.82</v>
      </c>
      <c r="BB8">
        <v>0.61</v>
      </c>
      <c r="BC8">
        <v>0.34</v>
      </c>
      <c r="BD8">
        <v>1.36</v>
      </c>
      <c r="BE8">
        <v>0.39</v>
      </c>
      <c r="BF8">
        <v>0.97</v>
      </c>
      <c r="BG8">
        <v>0.39</v>
      </c>
      <c r="BH8">
        <v>0.39</v>
      </c>
      <c r="BI8">
        <v>0.39</v>
      </c>
      <c r="BJ8">
        <v>0.78</v>
      </c>
      <c r="BK8">
        <v>0.48</v>
      </c>
      <c r="BL8">
        <v>2.91</v>
      </c>
      <c r="BM8">
        <v>0.68</v>
      </c>
      <c r="BN8">
        <v>0.57999999999999996</v>
      </c>
      <c r="BO8">
        <v>0.39</v>
      </c>
      <c r="BP8">
        <v>0</v>
      </c>
      <c r="BQ8">
        <v>0</v>
      </c>
      <c r="BR8">
        <v>0</v>
      </c>
      <c r="BS8">
        <v>0</v>
      </c>
    </row>
    <row r="9" spans="1:71">
      <c r="A9" t="s">
        <v>245</v>
      </c>
      <c r="B9" t="s">
        <v>360</v>
      </c>
      <c r="C9" t="s">
        <v>238</v>
      </c>
      <c r="G9" t="s">
        <v>51</v>
      </c>
      <c r="H9" s="115">
        <v>558.01999999999987</v>
      </c>
      <c r="I9" s="88">
        <v>248.62</v>
      </c>
      <c r="J9" s="88">
        <v>10.94</v>
      </c>
      <c r="K9" s="88">
        <v>0.97</v>
      </c>
      <c r="L9" s="88">
        <v>3.88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10.33</v>
      </c>
      <c r="X9">
        <v>26.7</v>
      </c>
      <c r="Y9">
        <v>5.91</v>
      </c>
      <c r="Z9">
        <v>0.97</v>
      </c>
      <c r="AA9">
        <v>17.46</v>
      </c>
      <c r="AB9">
        <v>43.08</v>
      </c>
      <c r="AC9">
        <v>29.1</v>
      </c>
      <c r="AD9">
        <v>123.68</v>
      </c>
      <c r="AE9">
        <v>93.12</v>
      </c>
      <c r="AF9">
        <v>33.950000000000003</v>
      </c>
      <c r="AG9">
        <v>41.22</v>
      </c>
      <c r="AH9">
        <v>31.04</v>
      </c>
      <c r="AI9">
        <v>12.12</v>
      </c>
      <c r="AJ9">
        <v>0</v>
      </c>
      <c r="AK9">
        <v>81.48</v>
      </c>
      <c r="AL9">
        <v>0</v>
      </c>
      <c r="AM9">
        <v>14.55</v>
      </c>
      <c r="AN9">
        <v>14.55</v>
      </c>
      <c r="AO9">
        <v>22.28</v>
      </c>
      <c r="AP9">
        <v>49.69</v>
      </c>
      <c r="AQ9">
        <v>3.88</v>
      </c>
      <c r="AR9">
        <v>0</v>
      </c>
      <c r="AS9">
        <v>0</v>
      </c>
      <c r="AT9">
        <v>151.32</v>
      </c>
      <c r="AU9">
        <v>0.78</v>
      </c>
      <c r="AV9">
        <v>0.4</v>
      </c>
      <c r="AW9">
        <v>0.51</v>
      </c>
      <c r="AX9">
        <v>0.93</v>
      </c>
      <c r="AY9">
        <v>0.88</v>
      </c>
      <c r="AZ9">
        <v>1.02</v>
      </c>
      <c r="BA9">
        <v>0.82</v>
      </c>
      <c r="BB9">
        <v>0.61</v>
      </c>
      <c r="BC9">
        <v>0.34</v>
      </c>
      <c r="BD9">
        <v>1.36</v>
      </c>
      <c r="BE9">
        <v>0.39</v>
      </c>
      <c r="BF9">
        <v>0.97</v>
      </c>
      <c r="BG9">
        <v>0.39</v>
      </c>
      <c r="BH9">
        <v>0.39</v>
      </c>
      <c r="BI9">
        <v>0.39</v>
      </c>
      <c r="BJ9">
        <v>0.78</v>
      </c>
      <c r="BK9">
        <v>0.48</v>
      </c>
      <c r="BL9">
        <v>2.91</v>
      </c>
      <c r="BM9">
        <v>0.68</v>
      </c>
      <c r="BN9">
        <v>0.57999999999999996</v>
      </c>
      <c r="BO9">
        <v>0.39</v>
      </c>
      <c r="BP9">
        <v>0</v>
      </c>
      <c r="BQ9">
        <v>0</v>
      </c>
      <c r="BR9">
        <v>0</v>
      </c>
      <c r="BS9">
        <v>0</v>
      </c>
    </row>
    <row r="10" spans="1:71">
      <c r="A10" t="s">
        <v>266</v>
      </c>
      <c r="C10" t="s">
        <v>239</v>
      </c>
      <c r="G10" t="s">
        <v>52</v>
      </c>
      <c r="H10" s="115">
        <v>558.01999999999987</v>
      </c>
      <c r="I10" s="88">
        <v>248.62</v>
      </c>
      <c r="J10" s="88">
        <v>10.94</v>
      </c>
      <c r="K10" s="88">
        <v>0.97</v>
      </c>
      <c r="L10" s="88">
        <v>3.88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10.33</v>
      </c>
      <c r="X10">
        <v>26.7</v>
      </c>
      <c r="Y10">
        <v>5.91</v>
      </c>
      <c r="Z10">
        <v>0.97</v>
      </c>
      <c r="AA10">
        <v>17.46</v>
      </c>
      <c r="AB10">
        <v>43.08</v>
      </c>
      <c r="AC10">
        <v>29.1</v>
      </c>
      <c r="AD10">
        <v>123.68</v>
      </c>
      <c r="AE10">
        <v>93.12</v>
      </c>
      <c r="AF10">
        <v>33.950000000000003</v>
      </c>
      <c r="AG10">
        <v>41.22</v>
      </c>
      <c r="AH10">
        <v>31.04</v>
      </c>
      <c r="AI10">
        <v>12.12</v>
      </c>
      <c r="AJ10">
        <v>0</v>
      </c>
      <c r="AK10">
        <v>81.48</v>
      </c>
      <c r="AL10">
        <v>0</v>
      </c>
      <c r="AM10">
        <v>14.55</v>
      </c>
      <c r="AN10">
        <v>14.55</v>
      </c>
      <c r="AO10">
        <v>22.28</v>
      </c>
      <c r="AP10">
        <v>49.69</v>
      </c>
      <c r="AQ10">
        <v>3.88</v>
      </c>
      <c r="AR10">
        <v>0</v>
      </c>
      <c r="AS10">
        <v>0</v>
      </c>
      <c r="AT10">
        <v>151.32</v>
      </c>
      <c r="AU10">
        <v>0.78</v>
      </c>
      <c r="AV10">
        <v>0.4</v>
      </c>
      <c r="AW10">
        <v>0.51</v>
      </c>
      <c r="AX10">
        <v>0.93</v>
      </c>
      <c r="AY10">
        <v>0.88</v>
      </c>
      <c r="AZ10">
        <v>1.02</v>
      </c>
      <c r="BA10">
        <v>0.82</v>
      </c>
      <c r="BB10">
        <v>0.61</v>
      </c>
      <c r="BC10">
        <v>0.34</v>
      </c>
      <c r="BD10">
        <v>1.36</v>
      </c>
      <c r="BE10">
        <v>0.39</v>
      </c>
      <c r="BF10">
        <v>0.97</v>
      </c>
      <c r="BG10">
        <v>0.39</v>
      </c>
      <c r="BH10">
        <v>0.39</v>
      </c>
      <c r="BI10">
        <v>0.39</v>
      </c>
      <c r="BJ10">
        <v>0.78</v>
      </c>
      <c r="BK10">
        <v>0.48</v>
      </c>
      <c r="BL10">
        <v>2.91</v>
      </c>
      <c r="BM10">
        <v>0.68</v>
      </c>
      <c r="BN10">
        <v>0.57999999999999996</v>
      </c>
      <c r="BO10">
        <v>0.39</v>
      </c>
      <c r="BP10">
        <v>0</v>
      </c>
      <c r="BQ10">
        <v>0</v>
      </c>
      <c r="BR10">
        <v>0</v>
      </c>
      <c r="BS10">
        <v>0</v>
      </c>
    </row>
    <row r="11" spans="1:71">
      <c r="A11" t="s">
        <v>246</v>
      </c>
      <c r="C11" t="s">
        <v>341</v>
      </c>
      <c r="G11" t="s">
        <v>53</v>
      </c>
      <c r="H11" s="115">
        <v>558.06000000000006</v>
      </c>
      <c r="I11" s="88">
        <v>248.62</v>
      </c>
      <c r="J11" s="88">
        <v>10.81</v>
      </c>
      <c r="K11" s="88">
        <v>0.97</v>
      </c>
      <c r="L11" s="88">
        <v>3.88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10.23</v>
      </c>
      <c r="X11">
        <v>26.7</v>
      </c>
      <c r="Y11">
        <v>5.91</v>
      </c>
      <c r="Z11">
        <v>0.97</v>
      </c>
      <c r="AA11">
        <v>17.46</v>
      </c>
      <c r="AB11">
        <v>43.08</v>
      </c>
      <c r="AC11">
        <v>29.1</v>
      </c>
      <c r="AD11">
        <v>123.68</v>
      </c>
      <c r="AE11">
        <v>93.12</v>
      </c>
      <c r="AF11">
        <v>33.950000000000003</v>
      </c>
      <c r="AG11">
        <v>41.22</v>
      </c>
      <c r="AH11">
        <v>31.04</v>
      </c>
      <c r="AI11">
        <v>12.12</v>
      </c>
      <c r="AJ11">
        <v>0</v>
      </c>
      <c r="AK11">
        <v>81.48</v>
      </c>
      <c r="AL11">
        <v>0</v>
      </c>
      <c r="AM11">
        <v>14.55</v>
      </c>
      <c r="AN11">
        <v>14.55</v>
      </c>
      <c r="AO11">
        <v>22.28</v>
      </c>
      <c r="AP11">
        <v>49.69</v>
      </c>
      <c r="AQ11">
        <v>3.88</v>
      </c>
      <c r="AR11">
        <v>0</v>
      </c>
      <c r="AS11">
        <v>0</v>
      </c>
      <c r="AT11">
        <v>151.32</v>
      </c>
      <c r="AU11">
        <v>0.74</v>
      </c>
      <c r="AV11">
        <v>0.38</v>
      </c>
      <c r="AW11">
        <v>0.48</v>
      </c>
      <c r="AX11">
        <v>0.88</v>
      </c>
      <c r="AY11">
        <v>0.88</v>
      </c>
      <c r="AZ11">
        <v>0.96</v>
      </c>
      <c r="BA11">
        <v>0.82</v>
      </c>
      <c r="BB11">
        <v>0.57999999999999996</v>
      </c>
      <c r="BC11">
        <v>0.57999999999999996</v>
      </c>
      <c r="BD11">
        <v>1.36</v>
      </c>
      <c r="BE11">
        <v>0.39</v>
      </c>
      <c r="BF11">
        <v>0.97</v>
      </c>
      <c r="BG11">
        <v>0.39</v>
      </c>
      <c r="BH11">
        <v>0.39</v>
      </c>
      <c r="BI11">
        <v>0.39</v>
      </c>
      <c r="BJ11">
        <v>0.78</v>
      </c>
      <c r="BK11">
        <v>0.48</v>
      </c>
      <c r="BL11">
        <v>2.91</v>
      </c>
      <c r="BM11">
        <v>0.68</v>
      </c>
      <c r="BN11">
        <v>0.57999999999999996</v>
      </c>
      <c r="BO11">
        <v>0.39</v>
      </c>
      <c r="BP11">
        <v>0</v>
      </c>
      <c r="BQ11">
        <v>0</v>
      </c>
      <c r="BR11">
        <v>0</v>
      </c>
      <c r="BS11">
        <v>0</v>
      </c>
    </row>
    <row r="12" spans="1:71">
      <c r="A12" t="s">
        <v>247</v>
      </c>
      <c r="C12" t="s">
        <v>361</v>
      </c>
      <c r="G12" t="s">
        <v>54</v>
      </c>
      <c r="H12" s="115">
        <v>558.06000000000006</v>
      </c>
      <c r="I12" s="88">
        <v>248.62</v>
      </c>
      <c r="J12" s="88">
        <v>10.81</v>
      </c>
      <c r="K12" s="88">
        <v>0.97</v>
      </c>
      <c r="L12" s="88">
        <v>3.88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10.23</v>
      </c>
      <c r="X12">
        <v>26.7</v>
      </c>
      <c r="Y12">
        <v>5.91</v>
      </c>
      <c r="Z12">
        <v>0.97</v>
      </c>
      <c r="AA12">
        <v>17.46</v>
      </c>
      <c r="AB12">
        <v>43.08</v>
      </c>
      <c r="AC12">
        <v>29.1</v>
      </c>
      <c r="AD12">
        <v>123.68</v>
      </c>
      <c r="AE12">
        <v>93.12</v>
      </c>
      <c r="AF12">
        <v>33.950000000000003</v>
      </c>
      <c r="AG12">
        <v>41.22</v>
      </c>
      <c r="AH12">
        <v>31.04</v>
      </c>
      <c r="AI12">
        <v>12.12</v>
      </c>
      <c r="AJ12">
        <v>0</v>
      </c>
      <c r="AK12">
        <v>81.48</v>
      </c>
      <c r="AL12">
        <v>0</v>
      </c>
      <c r="AM12">
        <v>14.55</v>
      </c>
      <c r="AN12">
        <v>14.55</v>
      </c>
      <c r="AO12">
        <v>22.28</v>
      </c>
      <c r="AP12">
        <v>49.69</v>
      </c>
      <c r="AQ12">
        <v>3.88</v>
      </c>
      <c r="AR12">
        <v>0</v>
      </c>
      <c r="AS12">
        <v>0</v>
      </c>
      <c r="AT12">
        <v>151.32</v>
      </c>
      <c r="AU12">
        <v>0.74</v>
      </c>
      <c r="AV12">
        <v>0.38</v>
      </c>
      <c r="AW12">
        <v>0.48</v>
      </c>
      <c r="AX12">
        <v>0.88</v>
      </c>
      <c r="AY12">
        <v>0.88</v>
      </c>
      <c r="AZ12">
        <v>0.96</v>
      </c>
      <c r="BA12">
        <v>0.82</v>
      </c>
      <c r="BB12">
        <v>0.57999999999999996</v>
      </c>
      <c r="BC12">
        <v>0.57999999999999996</v>
      </c>
      <c r="BD12">
        <v>1.36</v>
      </c>
      <c r="BE12">
        <v>0.39</v>
      </c>
      <c r="BF12">
        <v>0.97</v>
      </c>
      <c r="BG12">
        <v>0.39</v>
      </c>
      <c r="BH12">
        <v>0.39</v>
      </c>
      <c r="BI12">
        <v>0.39</v>
      </c>
      <c r="BJ12">
        <v>0.78</v>
      </c>
      <c r="BK12">
        <v>0.48</v>
      </c>
      <c r="BL12">
        <v>2.91</v>
      </c>
      <c r="BM12">
        <v>0.68</v>
      </c>
      <c r="BN12">
        <v>0.57999999999999996</v>
      </c>
      <c r="BO12">
        <v>0.39</v>
      </c>
      <c r="BP12">
        <v>0</v>
      </c>
      <c r="BQ12">
        <v>0</v>
      </c>
      <c r="BR12">
        <v>0</v>
      </c>
      <c r="BS12">
        <v>0</v>
      </c>
    </row>
    <row r="13" spans="1:71">
      <c r="A13" t="s">
        <v>248</v>
      </c>
      <c r="G13" t="s">
        <v>55</v>
      </c>
      <c r="H13" s="115">
        <v>558.06000000000006</v>
      </c>
      <c r="I13" s="88">
        <v>248.62</v>
      </c>
      <c r="J13" s="88">
        <v>10.81</v>
      </c>
      <c r="K13" s="88">
        <v>0.97</v>
      </c>
      <c r="L13" s="88">
        <v>3.88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10.23</v>
      </c>
      <c r="X13">
        <v>26.7</v>
      </c>
      <c r="Y13">
        <v>5.91</v>
      </c>
      <c r="Z13">
        <v>0.97</v>
      </c>
      <c r="AA13">
        <v>17.46</v>
      </c>
      <c r="AB13">
        <v>43.08</v>
      </c>
      <c r="AC13">
        <v>29.1</v>
      </c>
      <c r="AD13">
        <v>123.68</v>
      </c>
      <c r="AE13">
        <v>93.12</v>
      </c>
      <c r="AF13">
        <v>33.950000000000003</v>
      </c>
      <c r="AG13">
        <v>41.22</v>
      </c>
      <c r="AH13">
        <v>31.04</v>
      </c>
      <c r="AI13">
        <v>12.12</v>
      </c>
      <c r="AJ13">
        <v>0</v>
      </c>
      <c r="AK13">
        <v>81.48</v>
      </c>
      <c r="AL13">
        <v>0</v>
      </c>
      <c r="AM13">
        <v>14.55</v>
      </c>
      <c r="AN13">
        <v>14.55</v>
      </c>
      <c r="AO13">
        <v>22.28</v>
      </c>
      <c r="AP13">
        <v>49.69</v>
      </c>
      <c r="AQ13">
        <v>3.88</v>
      </c>
      <c r="AR13">
        <v>0</v>
      </c>
      <c r="AS13">
        <v>0</v>
      </c>
      <c r="AT13">
        <v>151.32</v>
      </c>
      <c r="AU13">
        <v>0.74</v>
      </c>
      <c r="AV13">
        <v>0.38</v>
      </c>
      <c r="AW13">
        <v>0.48</v>
      </c>
      <c r="AX13">
        <v>0.88</v>
      </c>
      <c r="AY13">
        <v>0.88</v>
      </c>
      <c r="AZ13">
        <v>0.96</v>
      </c>
      <c r="BA13">
        <v>0.82</v>
      </c>
      <c r="BB13">
        <v>0.57999999999999996</v>
      </c>
      <c r="BC13">
        <v>0.57999999999999996</v>
      </c>
      <c r="BD13">
        <v>1.36</v>
      </c>
      <c r="BE13">
        <v>0.39</v>
      </c>
      <c r="BF13">
        <v>0.97</v>
      </c>
      <c r="BG13">
        <v>0.39</v>
      </c>
      <c r="BH13">
        <v>0.39</v>
      </c>
      <c r="BI13">
        <v>0.39</v>
      </c>
      <c r="BJ13">
        <v>0.78</v>
      </c>
      <c r="BK13">
        <v>0.48</v>
      </c>
      <c r="BL13">
        <v>2.91</v>
      </c>
      <c r="BM13">
        <v>0.68</v>
      </c>
      <c r="BN13">
        <v>0.57999999999999996</v>
      </c>
      <c r="BO13">
        <v>0.39</v>
      </c>
      <c r="BP13">
        <v>0</v>
      </c>
      <c r="BQ13">
        <v>0</v>
      </c>
      <c r="BR13">
        <v>0</v>
      </c>
      <c r="BS13">
        <v>0</v>
      </c>
    </row>
    <row r="14" spans="1:71">
      <c r="A14" t="s">
        <v>249</v>
      </c>
      <c r="G14" t="s">
        <v>56</v>
      </c>
      <c r="H14" s="115">
        <v>558.06000000000006</v>
      </c>
      <c r="I14" s="88">
        <v>248.62</v>
      </c>
      <c r="J14" s="88">
        <v>10.81</v>
      </c>
      <c r="K14" s="88">
        <v>0.97</v>
      </c>
      <c r="L14" s="88">
        <v>3.88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10.23</v>
      </c>
      <c r="X14">
        <v>26.7</v>
      </c>
      <c r="Y14">
        <v>5.91</v>
      </c>
      <c r="Z14">
        <v>0.97</v>
      </c>
      <c r="AA14">
        <v>17.46</v>
      </c>
      <c r="AB14">
        <v>43.08</v>
      </c>
      <c r="AC14">
        <v>29.1</v>
      </c>
      <c r="AD14">
        <v>123.68</v>
      </c>
      <c r="AE14">
        <v>93.12</v>
      </c>
      <c r="AF14">
        <v>33.950000000000003</v>
      </c>
      <c r="AG14">
        <v>41.22</v>
      </c>
      <c r="AH14">
        <v>31.04</v>
      </c>
      <c r="AI14">
        <v>12.12</v>
      </c>
      <c r="AJ14">
        <v>0</v>
      </c>
      <c r="AK14">
        <v>81.48</v>
      </c>
      <c r="AL14">
        <v>0</v>
      </c>
      <c r="AM14">
        <v>14.55</v>
      </c>
      <c r="AN14">
        <v>14.55</v>
      </c>
      <c r="AO14">
        <v>22.28</v>
      </c>
      <c r="AP14">
        <v>49.69</v>
      </c>
      <c r="AQ14">
        <v>3.88</v>
      </c>
      <c r="AR14">
        <v>0</v>
      </c>
      <c r="AS14">
        <v>0</v>
      </c>
      <c r="AT14">
        <v>151.32</v>
      </c>
      <c r="AU14">
        <v>0.74</v>
      </c>
      <c r="AV14">
        <v>0.38</v>
      </c>
      <c r="AW14">
        <v>0.48</v>
      </c>
      <c r="AX14">
        <v>0.88</v>
      </c>
      <c r="AY14">
        <v>0.88</v>
      </c>
      <c r="AZ14">
        <v>0.96</v>
      </c>
      <c r="BA14">
        <v>0.82</v>
      </c>
      <c r="BB14">
        <v>0.57999999999999996</v>
      </c>
      <c r="BC14">
        <v>0.57999999999999996</v>
      </c>
      <c r="BD14">
        <v>1.36</v>
      </c>
      <c r="BE14">
        <v>0.39</v>
      </c>
      <c r="BF14">
        <v>0.97</v>
      </c>
      <c r="BG14">
        <v>0.39</v>
      </c>
      <c r="BH14">
        <v>0.39</v>
      </c>
      <c r="BI14">
        <v>0.39</v>
      </c>
      <c r="BJ14">
        <v>0.78</v>
      </c>
      <c r="BK14">
        <v>0.48</v>
      </c>
      <c r="BL14">
        <v>2.91</v>
      </c>
      <c r="BM14">
        <v>0.68</v>
      </c>
      <c r="BN14">
        <v>0.57999999999999996</v>
      </c>
      <c r="BO14">
        <v>0.39</v>
      </c>
      <c r="BP14">
        <v>0</v>
      </c>
      <c r="BQ14">
        <v>0</v>
      </c>
      <c r="BR14">
        <v>0</v>
      </c>
      <c r="BS14">
        <v>0</v>
      </c>
    </row>
    <row r="15" spans="1:71">
      <c r="A15" t="s">
        <v>250</v>
      </c>
      <c r="G15" t="s">
        <v>57</v>
      </c>
      <c r="H15" s="115">
        <v>558.01999999999987</v>
      </c>
      <c r="I15" s="88">
        <v>231.26000000000002</v>
      </c>
      <c r="J15" s="88">
        <v>10.84</v>
      </c>
      <c r="K15" s="88">
        <v>0.97</v>
      </c>
      <c r="L15" s="88">
        <v>3.88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10.23</v>
      </c>
      <c r="X15">
        <v>26.7</v>
      </c>
      <c r="Y15">
        <v>5.91</v>
      </c>
      <c r="Z15">
        <v>0.97</v>
      </c>
      <c r="AA15">
        <v>17.46</v>
      </c>
      <c r="AB15">
        <v>43.08</v>
      </c>
      <c r="AC15">
        <v>29.1</v>
      </c>
      <c r="AD15">
        <v>123.68</v>
      </c>
      <c r="AE15">
        <v>93.12</v>
      </c>
      <c r="AF15">
        <v>33.950000000000003</v>
      </c>
      <c r="AG15">
        <v>41.22</v>
      </c>
      <c r="AH15">
        <v>31.04</v>
      </c>
      <c r="AI15">
        <v>12.12</v>
      </c>
      <c r="AJ15">
        <v>0</v>
      </c>
      <c r="AK15">
        <v>81.48</v>
      </c>
      <c r="AL15">
        <v>0</v>
      </c>
      <c r="AM15">
        <v>14.55</v>
      </c>
      <c r="AN15">
        <v>14.55</v>
      </c>
      <c r="AO15">
        <v>22.28</v>
      </c>
      <c r="AP15">
        <v>32.33</v>
      </c>
      <c r="AQ15">
        <v>3.88</v>
      </c>
      <c r="AR15">
        <v>0</v>
      </c>
      <c r="AS15">
        <v>0</v>
      </c>
      <c r="AT15">
        <v>151.32</v>
      </c>
      <c r="AU15">
        <v>0.78</v>
      </c>
      <c r="AV15">
        <v>0.4</v>
      </c>
      <c r="AW15">
        <v>0.51</v>
      </c>
      <c r="AX15">
        <v>0.93</v>
      </c>
      <c r="AY15">
        <v>0.88</v>
      </c>
      <c r="AZ15">
        <v>1.02</v>
      </c>
      <c r="BA15">
        <v>0.82</v>
      </c>
      <c r="BB15">
        <v>0.61</v>
      </c>
      <c r="BC15">
        <v>0.34</v>
      </c>
      <c r="BD15">
        <v>1.36</v>
      </c>
      <c r="BE15">
        <v>0.39</v>
      </c>
      <c r="BF15">
        <v>0.97</v>
      </c>
      <c r="BG15">
        <v>0.39</v>
      </c>
      <c r="BH15">
        <v>0.39</v>
      </c>
      <c r="BI15">
        <v>0.39</v>
      </c>
      <c r="BJ15">
        <v>0.78</v>
      </c>
      <c r="BK15">
        <v>0.48</v>
      </c>
      <c r="BL15">
        <v>2.91</v>
      </c>
      <c r="BM15">
        <v>0.68</v>
      </c>
      <c r="BN15">
        <v>0.57999999999999996</v>
      </c>
      <c r="BO15">
        <v>0.39</v>
      </c>
      <c r="BP15">
        <v>0</v>
      </c>
      <c r="BQ15">
        <v>0</v>
      </c>
      <c r="BR15">
        <v>0</v>
      </c>
      <c r="BS15">
        <v>0</v>
      </c>
    </row>
    <row r="16" spans="1:71">
      <c r="A16" t="s">
        <v>251</v>
      </c>
      <c r="G16" t="s">
        <v>58</v>
      </c>
      <c r="H16" s="115">
        <v>558.01999999999987</v>
      </c>
      <c r="I16" s="88">
        <v>231.26000000000002</v>
      </c>
      <c r="J16" s="88">
        <v>10.84</v>
      </c>
      <c r="K16" s="88">
        <v>0.97</v>
      </c>
      <c r="L16" s="88">
        <v>3.88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10.23</v>
      </c>
      <c r="X16">
        <v>26.7</v>
      </c>
      <c r="Y16">
        <v>5.91</v>
      </c>
      <c r="Z16">
        <v>0.97</v>
      </c>
      <c r="AA16">
        <v>17.46</v>
      </c>
      <c r="AB16">
        <v>43.08</v>
      </c>
      <c r="AC16">
        <v>29.1</v>
      </c>
      <c r="AD16">
        <v>123.68</v>
      </c>
      <c r="AE16">
        <v>93.12</v>
      </c>
      <c r="AF16">
        <v>33.950000000000003</v>
      </c>
      <c r="AG16">
        <v>41.22</v>
      </c>
      <c r="AH16">
        <v>31.04</v>
      </c>
      <c r="AI16">
        <v>12.12</v>
      </c>
      <c r="AJ16">
        <v>0</v>
      </c>
      <c r="AK16">
        <v>81.48</v>
      </c>
      <c r="AL16">
        <v>0</v>
      </c>
      <c r="AM16">
        <v>14.55</v>
      </c>
      <c r="AN16">
        <v>14.55</v>
      </c>
      <c r="AO16">
        <v>22.28</v>
      </c>
      <c r="AP16">
        <v>32.33</v>
      </c>
      <c r="AQ16">
        <v>3.88</v>
      </c>
      <c r="AR16">
        <v>0</v>
      </c>
      <c r="AS16">
        <v>0</v>
      </c>
      <c r="AT16">
        <v>151.32</v>
      </c>
      <c r="AU16">
        <v>0.78</v>
      </c>
      <c r="AV16">
        <v>0.4</v>
      </c>
      <c r="AW16">
        <v>0.51</v>
      </c>
      <c r="AX16">
        <v>0.93</v>
      </c>
      <c r="AY16">
        <v>0.88</v>
      </c>
      <c r="AZ16">
        <v>1.02</v>
      </c>
      <c r="BA16">
        <v>0.82</v>
      </c>
      <c r="BB16">
        <v>0.61</v>
      </c>
      <c r="BC16">
        <v>0.34</v>
      </c>
      <c r="BD16">
        <v>1.36</v>
      </c>
      <c r="BE16">
        <v>0.39</v>
      </c>
      <c r="BF16">
        <v>0.97</v>
      </c>
      <c r="BG16">
        <v>0.39</v>
      </c>
      <c r="BH16">
        <v>0.39</v>
      </c>
      <c r="BI16">
        <v>0.39</v>
      </c>
      <c r="BJ16">
        <v>0.78</v>
      </c>
      <c r="BK16">
        <v>0.48</v>
      </c>
      <c r="BL16">
        <v>2.91</v>
      </c>
      <c r="BM16">
        <v>0.68</v>
      </c>
      <c r="BN16">
        <v>0.57999999999999996</v>
      </c>
      <c r="BO16">
        <v>0.39</v>
      </c>
      <c r="BP16">
        <v>0</v>
      </c>
      <c r="BQ16">
        <v>0</v>
      </c>
      <c r="BR16">
        <v>0</v>
      </c>
      <c r="BS16">
        <v>0</v>
      </c>
    </row>
    <row r="17" spans="1:71">
      <c r="A17" t="s">
        <v>252</v>
      </c>
      <c r="G17" t="s">
        <v>59</v>
      </c>
      <c r="H17" s="115">
        <v>558.01999999999987</v>
      </c>
      <c r="I17" s="88">
        <v>231.26000000000002</v>
      </c>
      <c r="J17" s="88">
        <v>10.84</v>
      </c>
      <c r="K17" s="88">
        <v>0.97</v>
      </c>
      <c r="L17" s="88">
        <v>3.88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10.23</v>
      </c>
      <c r="X17">
        <v>26.7</v>
      </c>
      <c r="Y17">
        <v>5.91</v>
      </c>
      <c r="Z17">
        <v>0.97</v>
      </c>
      <c r="AA17">
        <v>17.46</v>
      </c>
      <c r="AB17">
        <v>43.08</v>
      </c>
      <c r="AC17">
        <v>29.1</v>
      </c>
      <c r="AD17">
        <v>123.68</v>
      </c>
      <c r="AE17">
        <v>93.12</v>
      </c>
      <c r="AF17">
        <v>33.950000000000003</v>
      </c>
      <c r="AG17">
        <v>41.22</v>
      </c>
      <c r="AH17">
        <v>31.04</v>
      </c>
      <c r="AI17">
        <v>12.12</v>
      </c>
      <c r="AJ17">
        <v>0</v>
      </c>
      <c r="AK17">
        <v>81.48</v>
      </c>
      <c r="AL17">
        <v>0</v>
      </c>
      <c r="AM17">
        <v>14.55</v>
      </c>
      <c r="AN17">
        <v>14.55</v>
      </c>
      <c r="AO17">
        <v>22.28</v>
      </c>
      <c r="AP17">
        <v>32.33</v>
      </c>
      <c r="AQ17">
        <v>3.88</v>
      </c>
      <c r="AR17">
        <v>0</v>
      </c>
      <c r="AS17">
        <v>0</v>
      </c>
      <c r="AT17">
        <v>151.32</v>
      </c>
      <c r="AU17">
        <v>0.78</v>
      </c>
      <c r="AV17">
        <v>0.4</v>
      </c>
      <c r="AW17">
        <v>0.51</v>
      </c>
      <c r="AX17">
        <v>0.93</v>
      </c>
      <c r="AY17">
        <v>0.88</v>
      </c>
      <c r="AZ17">
        <v>1.02</v>
      </c>
      <c r="BA17">
        <v>0.82</v>
      </c>
      <c r="BB17">
        <v>0.61</v>
      </c>
      <c r="BC17">
        <v>0.34</v>
      </c>
      <c r="BD17">
        <v>1.36</v>
      </c>
      <c r="BE17">
        <v>0.39</v>
      </c>
      <c r="BF17">
        <v>0.97</v>
      </c>
      <c r="BG17">
        <v>0.39</v>
      </c>
      <c r="BH17">
        <v>0.39</v>
      </c>
      <c r="BI17">
        <v>0.39</v>
      </c>
      <c r="BJ17">
        <v>0.78</v>
      </c>
      <c r="BK17">
        <v>0.48</v>
      </c>
      <c r="BL17">
        <v>2.91</v>
      </c>
      <c r="BM17">
        <v>0.68</v>
      </c>
      <c r="BN17">
        <v>0.57999999999999996</v>
      </c>
      <c r="BO17">
        <v>0.39</v>
      </c>
      <c r="BP17">
        <v>0</v>
      </c>
      <c r="BQ17">
        <v>0</v>
      </c>
      <c r="BR17">
        <v>0</v>
      </c>
      <c r="BS17">
        <v>0</v>
      </c>
    </row>
    <row r="18" spans="1:71">
      <c r="A18" t="s">
        <v>253</v>
      </c>
      <c r="G18" t="s">
        <v>60</v>
      </c>
      <c r="H18" s="115">
        <v>558.01999999999987</v>
      </c>
      <c r="I18" s="88">
        <v>231.26000000000002</v>
      </c>
      <c r="J18" s="88">
        <v>10.84</v>
      </c>
      <c r="K18" s="88">
        <v>0.97</v>
      </c>
      <c r="L18" s="88">
        <v>3.88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10.23</v>
      </c>
      <c r="X18">
        <v>26.7</v>
      </c>
      <c r="Y18">
        <v>5.91</v>
      </c>
      <c r="Z18">
        <v>0.97</v>
      </c>
      <c r="AA18">
        <v>17.46</v>
      </c>
      <c r="AB18">
        <v>43.08</v>
      </c>
      <c r="AC18">
        <v>29.1</v>
      </c>
      <c r="AD18">
        <v>123.68</v>
      </c>
      <c r="AE18">
        <v>93.12</v>
      </c>
      <c r="AF18">
        <v>33.950000000000003</v>
      </c>
      <c r="AG18">
        <v>41.22</v>
      </c>
      <c r="AH18">
        <v>31.04</v>
      </c>
      <c r="AI18">
        <v>12.12</v>
      </c>
      <c r="AJ18">
        <v>0</v>
      </c>
      <c r="AK18">
        <v>81.48</v>
      </c>
      <c r="AL18">
        <v>0</v>
      </c>
      <c r="AM18">
        <v>14.55</v>
      </c>
      <c r="AN18">
        <v>14.55</v>
      </c>
      <c r="AO18">
        <v>22.28</v>
      </c>
      <c r="AP18">
        <v>32.33</v>
      </c>
      <c r="AQ18">
        <v>3.88</v>
      </c>
      <c r="AR18">
        <v>0</v>
      </c>
      <c r="AS18">
        <v>0</v>
      </c>
      <c r="AT18">
        <v>151.32</v>
      </c>
      <c r="AU18">
        <v>0.78</v>
      </c>
      <c r="AV18">
        <v>0.4</v>
      </c>
      <c r="AW18">
        <v>0.51</v>
      </c>
      <c r="AX18">
        <v>0.93</v>
      </c>
      <c r="AY18">
        <v>0.88</v>
      </c>
      <c r="AZ18">
        <v>1.02</v>
      </c>
      <c r="BA18">
        <v>0.82</v>
      </c>
      <c r="BB18">
        <v>0.61</v>
      </c>
      <c r="BC18">
        <v>0.34</v>
      </c>
      <c r="BD18">
        <v>1.36</v>
      </c>
      <c r="BE18">
        <v>0.39</v>
      </c>
      <c r="BF18">
        <v>0.97</v>
      </c>
      <c r="BG18">
        <v>0.39</v>
      </c>
      <c r="BH18">
        <v>0.39</v>
      </c>
      <c r="BI18">
        <v>0.39</v>
      </c>
      <c r="BJ18">
        <v>0.78</v>
      </c>
      <c r="BK18">
        <v>0.48</v>
      </c>
      <c r="BL18">
        <v>2.91</v>
      </c>
      <c r="BM18">
        <v>0.68</v>
      </c>
      <c r="BN18">
        <v>0.57999999999999996</v>
      </c>
      <c r="BO18">
        <v>0.39</v>
      </c>
      <c r="BP18">
        <v>0</v>
      </c>
      <c r="BQ18">
        <v>0</v>
      </c>
      <c r="BR18">
        <v>0</v>
      </c>
      <c r="BS18">
        <v>0</v>
      </c>
    </row>
    <row r="19" spans="1:71">
      <c r="A19" t="s">
        <v>267</v>
      </c>
      <c r="G19" t="s">
        <v>61</v>
      </c>
      <c r="H19" s="115">
        <v>558.06000000000006</v>
      </c>
      <c r="I19" s="88">
        <v>231.26000000000002</v>
      </c>
      <c r="J19" s="88">
        <v>10.72</v>
      </c>
      <c r="K19" s="88">
        <v>0.97</v>
      </c>
      <c r="L19" s="88">
        <v>3.88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10.14</v>
      </c>
      <c r="X19">
        <v>26.7</v>
      </c>
      <c r="Y19">
        <v>5.91</v>
      </c>
      <c r="Z19">
        <v>0.97</v>
      </c>
      <c r="AA19">
        <v>17.46</v>
      </c>
      <c r="AB19">
        <v>43.08</v>
      </c>
      <c r="AC19">
        <v>29.1</v>
      </c>
      <c r="AD19">
        <v>123.68</v>
      </c>
      <c r="AE19">
        <v>93.12</v>
      </c>
      <c r="AF19">
        <v>33.950000000000003</v>
      </c>
      <c r="AG19">
        <v>41.22</v>
      </c>
      <c r="AH19">
        <v>31.04</v>
      </c>
      <c r="AI19">
        <v>12.12</v>
      </c>
      <c r="AJ19">
        <v>0</v>
      </c>
      <c r="AK19">
        <v>81.48</v>
      </c>
      <c r="AL19">
        <v>0</v>
      </c>
      <c r="AM19">
        <v>14.55</v>
      </c>
      <c r="AN19">
        <v>14.55</v>
      </c>
      <c r="AO19">
        <v>22.28</v>
      </c>
      <c r="AP19">
        <v>32.33</v>
      </c>
      <c r="AQ19">
        <v>3.88</v>
      </c>
      <c r="AR19">
        <v>0</v>
      </c>
      <c r="AS19">
        <v>0</v>
      </c>
      <c r="AT19">
        <v>151.32</v>
      </c>
      <c r="AU19">
        <v>0.74</v>
      </c>
      <c r="AV19">
        <v>0.38</v>
      </c>
      <c r="AW19">
        <v>0.48</v>
      </c>
      <c r="AX19">
        <v>0.88</v>
      </c>
      <c r="AY19">
        <v>0.88</v>
      </c>
      <c r="AZ19">
        <v>0.96</v>
      </c>
      <c r="BA19">
        <v>0.82</v>
      </c>
      <c r="BB19">
        <v>0.57999999999999996</v>
      </c>
      <c r="BC19">
        <v>0.57999999999999996</v>
      </c>
      <c r="BD19">
        <v>1.36</v>
      </c>
      <c r="BE19">
        <v>0.39</v>
      </c>
      <c r="BF19">
        <v>0.97</v>
      </c>
      <c r="BG19">
        <v>0.39</v>
      </c>
      <c r="BH19">
        <v>0.39</v>
      </c>
      <c r="BI19">
        <v>0.39</v>
      </c>
      <c r="BJ19">
        <v>0.78</v>
      </c>
      <c r="BK19">
        <v>0.48</v>
      </c>
      <c r="BL19">
        <v>2.91</v>
      </c>
      <c r="BM19">
        <v>0.68</v>
      </c>
      <c r="BN19">
        <v>0.57999999999999996</v>
      </c>
      <c r="BO19">
        <v>0.39</v>
      </c>
      <c r="BP19">
        <v>0</v>
      </c>
      <c r="BQ19">
        <v>0</v>
      </c>
      <c r="BR19">
        <v>0</v>
      </c>
      <c r="BS19">
        <v>0</v>
      </c>
    </row>
    <row r="20" spans="1:71">
      <c r="A20" t="s">
        <v>268</v>
      </c>
      <c r="G20" t="s">
        <v>62</v>
      </c>
      <c r="H20" s="115">
        <v>558.06000000000006</v>
      </c>
      <c r="I20" s="88">
        <v>231.26000000000002</v>
      </c>
      <c r="J20" s="88">
        <v>10.72</v>
      </c>
      <c r="K20" s="88">
        <v>0.97</v>
      </c>
      <c r="L20" s="88">
        <v>3.88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10.14</v>
      </c>
      <c r="X20">
        <v>26.7</v>
      </c>
      <c r="Y20">
        <v>5.91</v>
      </c>
      <c r="Z20">
        <v>0.97</v>
      </c>
      <c r="AA20">
        <v>17.46</v>
      </c>
      <c r="AB20">
        <v>43.08</v>
      </c>
      <c r="AC20">
        <v>29.1</v>
      </c>
      <c r="AD20">
        <v>123.68</v>
      </c>
      <c r="AE20">
        <v>93.12</v>
      </c>
      <c r="AF20">
        <v>33.950000000000003</v>
      </c>
      <c r="AG20">
        <v>41.22</v>
      </c>
      <c r="AH20">
        <v>31.04</v>
      </c>
      <c r="AI20">
        <v>12.12</v>
      </c>
      <c r="AJ20">
        <v>0</v>
      </c>
      <c r="AK20">
        <v>81.48</v>
      </c>
      <c r="AL20">
        <v>0</v>
      </c>
      <c r="AM20">
        <v>14.55</v>
      </c>
      <c r="AN20">
        <v>14.55</v>
      </c>
      <c r="AO20">
        <v>22.28</v>
      </c>
      <c r="AP20">
        <v>32.33</v>
      </c>
      <c r="AQ20">
        <v>3.88</v>
      </c>
      <c r="AR20">
        <v>0</v>
      </c>
      <c r="AS20">
        <v>0</v>
      </c>
      <c r="AT20">
        <v>151.32</v>
      </c>
      <c r="AU20">
        <v>0.74</v>
      </c>
      <c r="AV20">
        <v>0.38</v>
      </c>
      <c r="AW20">
        <v>0.48</v>
      </c>
      <c r="AX20">
        <v>0.88</v>
      </c>
      <c r="AY20">
        <v>0.88</v>
      </c>
      <c r="AZ20">
        <v>0.96</v>
      </c>
      <c r="BA20">
        <v>0.82</v>
      </c>
      <c r="BB20">
        <v>0.57999999999999996</v>
      </c>
      <c r="BC20">
        <v>0.57999999999999996</v>
      </c>
      <c r="BD20">
        <v>1.36</v>
      </c>
      <c r="BE20">
        <v>0.39</v>
      </c>
      <c r="BF20">
        <v>0.97</v>
      </c>
      <c r="BG20">
        <v>0.39</v>
      </c>
      <c r="BH20">
        <v>0.39</v>
      </c>
      <c r="BI20">
        <v>0.39</v>
      </c>
      <c r="BJ20">
        <v>0.78</v>
      </c>
      <c r="BK20">
        <v>0.48</v>
      </c>
      <c r="BL20">
        <v>2.91</v>
      </c>
      <c r="BM20">
        <v>0.68</v>
      </c>
      <c r="BN20">
        <v>0.57999999999999996</v>
      </c>
      <c r="BO20">
        <v>0.39</v>
      </c>
      <c r="BP20">
        <v>0</v>
      </c>
      <c r="BQ20">
        <v>0</v>
      </c>
      <c r="BR20">
        <v>0</v>
      </c>
      <c r="BS20">
        <v>0</v>
      </c>
    </row>
    <row r="21" spans="1:71">
      <c r="A21" t="s">
        <v>254</v>
      </c>
      <c r="G21" t="s">
        <v>63</v>
      </c>
      <c r="H21" s="115">
        <v>558.06000000000006</v>
      </c>
      <c r="I21" s="88">
        <v>231.26000000000002</v>
      </c>
      <c r="J21" s="88">
        <v>10.72</v>
      </c>
      <c r="K21" s="88">
        <v>0.97</v>
      </c>
      <c r="L21" s="88">
        <v>3.88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10.14</v>
      </c>
      <c r="X21">
        <v>26.7</v>
      </c>
      <c r="Y21">
        <v>5.91</v>
      </c>
      <c r="Z21">
        <v>0.97</v>
      </c>
      <c r="AA21">
        <v>17.46</v>
      </c>
      <c r="AB21">
        <v>43.08</v>
      </c>
      <c r="AC21">
        <v>29.1</v>
      </c>
      <c r="AD21">
        <v>123.68</v>
      </c>
      <c r="AE21">
        <v>93.12</v>
      </c>
      <c r="AF21">
        <v>33.950000000000003</v>
      </c>
      <c r="AG21">
        <v>41.22</v>
      </c>
      <c r="AH21">
        <v>31.04</v>
      </c>
      <c r="AI21">
        <v>12.12</v>
      </c>
      <c r="AJ21">
        <v>0</v>
      </c>
      <c r="AK21">
        <v>81.48</v>
      </c>
      <c r="AL21">
        <v>0</v>
      </c>
      <c r="AM21">
        <v>14.55</v>
      </c>
      <c r="AN21">
        <v>14.55</v>
      </c>
      <c r="AO21">
        <v>22.28</v>
      </c>
      <c r="AP21">
        <v>32.33</v>
      </c>
      <c r="AQ21">
        <v>3.88</v>
      </c>
      <c r="AR21">
        <v>0</v>
      </c>
      <c r="AS21">
        <v>0</v>
      </c>
      <c r="AT21">
        <v>151.32</v>
      </c>
      <c r="AU21">
        <v>0.74</v>
      </c>
      <c r="AV21">
        <v>0.38</v>
      </c>
      <c r="AW21">
        <v>0.48</v>
      </c>
      <c r="AX21">
        <v>0.88</v>
      </c>
      <c r="AY21">
        <v>0.88</v>
      </c>
      <c r="AZ21">
        <v>0.96</v>
      </c>
      <c r="BA21">
        <v>0.82</v>
      </c>
      <c r="BB21">
        <v>0.57999999999999996</v>
      </c>
      <c r="BC21">
        <v>0.57999999999999996</v>
      </c>
      <c r="BD21">
        <v>1.36</v>
      </c>
      <c r="BE21">
        <v>0.39</v>
      </c>
      <c r="BF21">
        <v>0.97</v>
      </c>
      <c r="BG21">
        <v>0.39</v>
      </c>
      <c r="BH21">
        <v>0.39</v>
      </c>
      <c r="BI21">
        <v>0.39</v>
      </c>
      <c r="BJ21">
        <v>0.78</v>
      </c>
      <c r="BK21">
        <v>0.48</v>
      </c>
      <c r="BL21">
        <v>2.91</v>
      </c>
      <c r="BM21">
        <v>0.68</v>
      </c>
      <c r="BN21">
        <v>0.57999999999999996</v>
      </c>
      <c r="BO21">
        <v>0.39</v>
      </c>
      <c r="BP21">
        <v>0</v>
      </c>
      <c r="BQ21">
        <v>0</v>
      </c>
      <c r="BR21">
        <v>0</v>
      </c>
      <c r="BS21">
        <v>0</v>
      </c>
    </row>
    <row r="22" spans="1:71">
      <c r="A22" t="s">
        <v>255</v>
      </c>
      <c r="G22" t="s">
        <v>64</v>
      </c>
      <c r="H22" s="115">
        <v>558.06000000000006</v>
      </c>
      <c r="I22" s="88">
        <v>231.26000000000002</v>
      </c>
      <c r="J22" s="88">
        <v>10.72</v>
      </c>
      <c r="K22" s="88">
        <v>0.97</v>
      </c>
      <c r="L22" s="88">
        <v>3.88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10.14</v>
      </c>
      <c r="X22">
        <v>26.7</v>
      </c>
      <c r="Y22">
        <v>5.91</v>
      </c>
      <c r="Z22">
        <v>0.97</v>
      </c>
      <c r="AA22">
        <v>17.46</v>
      </c>
      <c r="AB22">
        <v>43.08</v>
      </c>
      <c r="AC22">
        <v>29.1</v>
      </c>
      <c r="AD22">
        <v>123.68</v>
      </c>
      <c r="AE22">
        <v>93.12</v>
      </c>
      <c r="AF22">
        <v>33.950000000000003</v>
      </c>
      <c r="AG22">
        <v>41.22</v>
      </c>
      <c r="AH22">
        <v>31.04</v>
      </c>
      <c r="AI22">
        <v>12.12</v>
      </c>
      <c r="AJ22">
        <v>0</v>
      </c>
      <c r="AK22">
        <v>81.48</v>
      </c>
      <c r="AL22">
        <v>0</v>
      </c>
      <c r="AM22">
        <v>14.55</v>
      </c>
      <c r="AN22">
        <v>14.55</v>
      </c>
      <c r="AO22">
        <v>22.28</v>
      </c>
      <c r="AP22">
        <v>32.33</v>
      </c>
      <c r="AQ22">
        <v>3.88</v>
      </c>
      <c r="AR22">
        <v>0</v>
      </c>
      <c r="AS22">
        <v>0</v>
      </c>
      <c r="AT22">
        <v>151.32</v>
      </c>
      <c r="AU22">
        <v>0.74</v>
      </c>
      <c r="AV22">
        <v>0.38</v>
      </c>
      <c r="AW22">
        <v>0.48</v>
      </c>
      <c r="AX22">
        <v>0.88</v>
      </c>
      <c r="AY22">
        <v>0.88</v>
      </c>
      <c r="AZ22">
        <v>0.96</v>
      </c>
      <c r="BA22">
        <v>0.82</v>
      </c>
      <c r="BB22">
        <v>0.57999999999999996</v>
      </c>
      <c r="BC22">
        <v>0.57999999999999996</v>
      </c>
      <c r="BD22">
        <v>1.36</v>
      </c>
      <c r="BE22">
        <v>0.39</v>
      </c>
      <c r="BF22">
        <v>0.97</v>
      </c>
      <c r="BG22">
        <v>0.39</v>
      </c>
      <c r="BH22">
        <v>0.39</v>
      </c>
      <c r="BI22">
        <v>0.39</v>
      </c>
      <c r="BJ22">
        <v>0.78</v>
      </c>
      <c r="BK22">
        <v>0.48</v>
      </c>
      <c r="BL22">
        <v>2.91</v>
      </c>
      <c r="BM22">
        <v>0.68</v>
      </c>
      <c r="BN22">
        <v>0.57999999999999996</v>
      </c>
      <c r="BO22">
        <v>0.39</v>
      </c>
      <c r="BP22">
        <v>0</v>
      </c>
      <c r="BQ22">
        <v>0</v>
      </c>
      <c r="BR22">
        <v>0</v>
      </c>
      <c r="BS22">
        <v>0</v>
      </c>
    </row>
    <row r="23" spans="1:71">
      <c r="A23" t="s">
        <v>256</v>
      </c>
      <c r="G23" t="s">
        <v>65</v>
      </c>
      <c r="H23" s="115">
        <v>558.06000000000006</v>
      </c>
      <c r="I23" s="88">
        <v>231.26000000000002</v>
      </c>
      <c r="J23" s="88">
        <v>10.62</v>
      </c>
      <c r="K23" s="88">
        <v>0.97</v>
      </c>
      <c r="L23" s="88">
        <v>3.88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10.039999999999999</v>
      </c>
      <c r="X23">
        <v>26.7</v>
      </c>
      <c r="Y23">
        <v>5.91</v>
      </c>
      <c r="Z23">
        <v>0.97</v>
      </c>
      <c r="AA23">
        <v>17.46</v>
      </c>
      <c r="AB23">
        <v>43.08</v>
      </c>
      <c r="AC23">
        <v>29.1</v>
      </c>
      <c r="AD23">
        <v>123.68</v>
      </c>
      <c r="AE23">
        <v>93.12</v>
      </c>
      <c r="AF23">
        <v>33.950000000000003</v>
      </c>
      <c r="AG23">
        <v>41.22</v>
      </c>
      <c r="AH23">
        <v>31.04</v>
      </c>
      <c r="AI23">
        <v>12.12</v>
      </c>
      <c r="AJ23">
        <v>0</v>
      </c>
      <c r="AK23">
        <v>81.48</v>
      </c>
      <c r="AL23">
        <v>0</v>
      </c>
      <c r="AM23">
        <v>14.55</v>
      </c>
      <c r="AN23">
        <v>14.55</v>
      </c>
      <c r="AO23">
        <v>22.28</v>
      </c>
      <c r="AP23">
        <v>32.33</v>
      </c>
      <c r="AQ23">
        <v>3.88</v>
      </c>
      <c r="AR23">
        <v>0</v>
      </c>
      <c r="AS23">
        <v>0</v>
      </c>
      <c r="AT23">
        <v>151.32</v>
      </c>
      <c r="AU23">
        <v>0.74</v>
      </c>
      <c r="AV23">
        <v>0.38</v>
      </c>
      <c r="AW23">
        <v>0.48</v>
      </c>
      <c r="AX23">
        <v>0.88</v>
      </c>
      <c r="AY23">
        <v>0.88</v>
      </c>
      <c r="AZ23">
        <v>0.96</v>
      </c>
      <c r="BA23">
        <v>0.82</v>
      </c>
      <c r="BB23">
        <v>0.57999999999999996</v>
      </c>
      <c r="BC23">
        <v>0.57999999999999996</v>
      </c>
      <c r="BD23">
        <v>1.36</v>
      </c>
      <c r="BE23">
        <v>0.39</v>
      </c>
      <c r="BF23">
        <v>0.97</v>
      </c>
      <c r="BG23">
        <v>0.39</v>
      </c>
      <c r="BH23">
        <v>0.39</v>
      </c>
      <c r="BI23">
        <v>0.39</v>
      </c>
      <c r="BJ23">
        <v>0.78</v>
      </c>
      <c r="BK23">
        <v>0.48</v>
      </c>
      <c r="BL23">
        <v>2.91</v>
      </c>
      <c r="BM23">
        <v>0.68</v>
      </c>
      <c r="BN23">
        <v>0.57999999999999996</v>
      </c>
      <c r="BO23">
        <v>0.39</v>
      </c>
      <c r="BP23">
        <v>0</v>
      </c>
      <c r="BQ23">
        <v>0</v>
      </c>
      <c r="BR23">
        <v>0</v>
      </c>
      <c r="BS23">
        <v>0</v>
      </c>
    </row>
    <row r="24" spans="1:71">
      <c r="A24" t="s">
        <v>257</v>
      </c>
      <c r="G24" t="s">
        <v>66</v>
      </c>
      <c r="H24" s="115">
        <v>558.06000000000006</v>
      </c>
      <c r="I24" s="88">
        <v>231.26000000000002</v>
      </c>
      <c r="J24" s="88">
        <v>10.62</v>
      </c>
      <c r="K24" s="88">
        <v>0.97</v>
      </c>
      <c r="L24" s="88">
        <v>3.88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10.039999999999999</v>
      </c>
      <c r="X24">
        <v>26.7</v>
      </c>
      <c r="Y24">
        <v>5.91</v>
      </c>
      <c r="Z24">
        <v>0.97</v>
      </c>
      <c r="AA24">
        <v>17.46</v>
      </c>
      <c r="AB24">
        <v>43.08</v>
      </c>
      <c r="AC24">
        <v>29.1</v>
      </c>
      <c r="AD24">
        <v>123.68</v>
      </c>
      <c r="AE24">
        <v>93.12</v>
      </c>
      <c r="AF24">
        <v>33.950000000000003</v>
      </c>
      <c r="AG24">
        <v>41.22</v>
      </c>
      <c r="AH24">
        <v>31.04</v>
      </c>
      <c r="AI24">
        <v>12.12</v>
      </c>
      <c r="AJ24">
        <v>0</v>
      </c>
      <c r="AK24">
        <v>81.48</v>
      </c>
      <c r="AL24">
        <v>0</v>
      </c>
      <c r="AM24">
        <v>14.55</v>
      </c>
      <c r="AN24">
        <v>14.55</v>
      </c>
      <c r="AO24">
        <v>22.28</v>
      </c>
      <c r="AP24">
        <v>32.33</v>
      </c>
      <c r="AQ24">
        <v>3.88</v>
      </c>
      <c r="AR24">
        <v>0</v>
      </c>
      <c r="AS24">
        <v>0</v>
      </c>
      <c r="AT24">
        <v>151.32</v>
      </c>
      <c r="AU24">
        <v>0.74</v>
      </c>
      <c r="AV24">
        <v>0.38</v>
      </c>
      <c r="AW24">
        <v>0.48</v>
      </c>
      <c r="AX24">
        <v>0.88</v>
      </c>
      <c r="AY24">
        <v>0.88</v>
      </c>
      <c r="AZ24">
        <v>0.96</v>
      </c>
      <c r="BA24">
        <v>0.82</v>
      </c>
      <c r="BB24">
        <v>0.57999999999999996</v>
      </c>
      <c r="BC24">
        <v>0.57999999999999996</v>
      </c>
      <c r="BD24">
        <v>1.36</v>
      </c>
      <c r="BE24">
        <v>0.39</v>
      </c>
      <c r="BF24">
        <v>0.97</v>
      </c>
      <c r="BG24">
        <v>0.39</v>
      </c>
      <c r="BH24">
        <v>0.39</v>
      </c>
      <c r="BI24">
        <v>0.39</v>
      </c>
      <c r="BJ24">
        <v>0.78</v>
      </c>
      <c r="BK24">
        <v>0.48</v>
      </c>
      <c r="BL24">
        <v>2.91</v>
      </c>
      <c r="BM24">
        <v>0.68</v>
      </c>
      <c r="BN24">
        <v>0.57999999999999996</v>
      </c>
      <c r="BO24">
        <v>0.39</v>
      </c>
      <c r="BP24">
        <v>0</v>
      </c>
      <c r="BQ24">
        <v>0</v>
      </c>
      <c r="BR24">
        <v>0</v>
      </c>
      <c r="BS24">
        <v>0</v>
      </c>
    </row>
    <row r="25" spans="1:71">
      <c r="A25" t="s">
        <v>258</v>
      </c>
      <c r="G25" t="s">
        <v>67</v>
      </c>
      <c r="H25" s="115">
        <v>558.06000000000006</v>
      </c>
      <c r="I25" s="88">
        <v>231.26000000000002</v>
      </c>
      <c r="J25" s="88">
        <v>10.62</v>
      </c>
      <c r="K25" s="88">
        <v>0.97</v>
      </c>
      <c r="L25" s="88">
        <v>3.88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10.039999999999999</v>
      </c>
      <c r="X25">
        <v>26.7</v>
      </c>
      <c r="Y25">
        <v>5.91</v>
      </c>
      <c r="Z25">
        <v>0.97</v>
      </c>
      <c r="AA25">
        <v>17.46</v>
      </c>
      <c r="AB25">
        <v>43.08</v>
      </c>
      <c r="AC25">
        <v>29.1</v>
      </c>
      <c r="AD25">
        <v>123.68</v>
      </c>
      <c r="AE25">
        <v>93.12</v>
      </c>
      <c r="AF25">
        <v>33.950000000000003</v>
      </c>
      <c r="AG25">
        <v>41.22</v>
      </c>
      <c r="AH25">
        <v>31.04</v>
      </c>
      <c r="AI25">
        <v>12.12</v>
      </c>
      <c r="AJ25">
        <v>0</v>
      </c>
      <c r="AK25">
        <v>81.48</v>
      </c>
      <c r="AL25">
        <v>0</v>
      </c>
      <c r="AM25">
        <v>14.55</v>
      </c>
      <c r="AN25">
        <v>14.55</v>
      </c>
      <c r="AO25">
        <v>22.28</v>
      </c>
      <c r="AP25">
        <v>32.33</v>
      </c>
      <c r="AQ25">
        <v>3.88</v>
      </c>
      <c r="AR25">
        <v>0</v>
      </c>
      <c r="AS25">
        <v>0</v>
      </c>
      <c r="AT25">
        <v>151.32</v>
      </c>
      <c r="AU25">
        <v>0.74</v>
      </c>
      <c r="AV25">
        <v>0.38</v>
      </c>
      <c r="AW25">
        <v>0.48</v>
      </c>
      <c r="AX25">
        <v>0.88</v>
      </c>
      <c r="AY25">
        <v>0.88</v>
      </c>
      <c r="AZ25">
        <v>0.96</v>
      </c>
      <c r="BA25">
        <v>0.82</v>
      </c>
      <c r="BB25">
        <v>0.57999999999999996</v>
      </c>
      <c r="BC25">
        <v>0.57999999999999996</v>
      </c>
      <c r="BD25">
        <v>1.36</v>
      </c>
      <c r="BE25">
        <v>0.39</v>
      </c>
      <c r="BF25">
        <v>0.97</v>
      </c>
      <c r="BG25">
        <v>0.39</v>
      </c>
      <c r="BH25">
        <v>0.39</v>
      </c>
      <c r="BI25">
        <v>0.39</v>
      </c>
      <c r="BJ25">
        <v>0.78</v>
      </c>
      <c r="BK25">
        <v>0.48</v>
      </c>
      <c r="BL25">
        <v>2.91</v>
      </c>
      <c r="BM25">
        <v>0.68</v>
      </c>
      <c r="BN25">
        <v>0.57999999999999996</v>
      </c>
      <c r="BO25">
        <v>0.39</v>
      </c>
      <c r="BP25">
        <v>0</v>
      </c>
      <c r="BQ25">
        <v>0</v>
      </c>
      <c r="BR25">
        <v>0</v>
      </c>
      <c r="BS25">
        <v>0</v>
      </c>
    </row>
    <row r="26" spans="1:71">
      <c r="A26" t="s">
        <v>259</v>
      </c>
      <c r="G26" t="s">
        <v>68</v>
      </c>
      <c r="H26" s="115">
        <v>558.06000000000006</v>
      </c>
      <c r="I26" s="88">
        <v>231.26000000000002</v>
      </c>
      <c r="J26" s="88">
        <v>10.62</v>
      </c>
      <c r="K26" s="88">
        <v>0.97</v>
      </c>
      <c r="L26" s="88">
        <v>3.88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10.039999999999999</v>
      </c>
      <c r="X26">
        <v>26.7</v>
      </c>
      <c r="Y26">
        <v>5.91</v>
      </c>
      <c r="Z26">
        <v>0.97</v>
      </c>
      <c r="AA26">
        <v>17.46</v>
      </c>
      <c r="AB26">
        <v>43.08</v>
      </c>
      <c r="AC26">
        <v>29.1</v>
      </c>
      <c r="AD26">
        <v>123.68</v>
      </c>
      <c r="AE26">
        <v>93.12</v>
      </c>
      <c r="AF26">
        <v>33.950000000000003</v>
      </c>
      <c r="AG26">
        <v>41.22</v>
      </c>
      <c r="AH26">
        <v>31.04</v>
      </c>
      <c r="AI26">
        <v>12.12</v>
      </c>
      <c r="AJ26">
        <v>0</v>
      </c>
      <c r="AK26">
        <v>81.48</v>
      </c>
      <c r="AL26">
        <v>0</v>
      </c>
      <c r="AM26">
        <v>14.55</v>
      </c>
      <c r="AN26">
        <v>14.55</v>
      </c>
      <c r="AO26">
        <v>22.28</v>
      </c>
      <c r="AP26">
        <v>32.33</v>
      </c>
      <c r="AQ26">
        <v>3.88</v>
      </c>
      <c r="AR26">
        <v>0</v>
      </c>
      <c r="AS26">
        <v>0</v>
      </c>
      <c r="AT26">
        <v>151.32</v>
      </c>
      <c r="AU26">
        <v>0.74</v>
      </c>
      <c r="AV26">
        <v>0.38</v>
      </c>
      <c r="AW26">
        <v>0.48</v>
      </c>
      <c r="AX26">
        <v>0.88</v>
      </c>
      <c r="AY26">
        <v>0.88</v>
      </c>
      <c r="AZ26">
        <v>0.96</v>
      </c>
      <c r="BA26">
        <v>0.82</v>
      </c>
      <c r="BB26">
        <v>0.57999999999999996</v>
      </c>
      <c r="BC26">
        <v>0.57999999999999996</v>
      </c>
      <c r="BD26">
        <v>1.36</v>
      </c>
      <c r="BE26">
        <v>0.39</v>
      </c>
      <c r="BF26">
        <v>0.97</v>
      </c>
      <c r="BG26">
        <v>0.39</v>
      </c>
      <c r="BH26">
        <v>0.39</v>
      </c>
      <c r="BI26">
        <v>0.39</v>
      </c>
      <c r="BJ26">
        <v>0.78</v>
      </c>
      <c r="BK26">
        <v>0.48</v>
      </c>
      <c r="BL26">
        <v>2.91</v>
      </c>
      <c r="BM26">
        <v>0.68</v>
      </c>
      <c r="BN26">
        <v>0.57999999999999996</v>
      </c>
      <c r="BO26">
        <v>0.39</v>
      </c>
      <c r="BP26">
        <v>0</v>
      </c>
      <c r="BQ26">
        <v>0</v>
      </c>
      <c r="BR26">
        <v>0</v>
      </c>
      <c r="BS26">
        <v>0</v>
      </c>
    </row>
    <row r="27" spans="1:71">
      <c r="A27" t="s">
        <v>260</v>
      </c>
      <c r="G27" t="s">
        <v>69</v>
      </c>
      <c r="H27" s="115">
        <v>341.25999999999993</v>
      </c>
      <c r="I27" s="88">
        <v>144.44999999999996</v>
      </c>
      <c r="J27" s="88">
        <v>10.52</v>
      </c>
      <c r="K27" s="88">
        <v>0.97</v>
      </c>
      <c r="L27" s="88">
        <v>3.88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9.94</v>
      </c>
      <c r="X27">
        <v>26.7</v>
      </c>
      <c r="Y27">
        <v>5.91</v>
      </c>
      <c r="Z27">
        <v>0.97</v>
      </c>
      <c r="AA27">
        <v>17.46</v>
      </c>
      <c r="AB27">
        <v>43.08</v>
      </c>
      <c r="AC27">
        <v>29.1</v>
      </c>
      <c r="AD27">
        <v>0</v>
      </c>
      <c r="AE27">
        <v>0</v>
      </c>
      <c r="AF27">
        <v>33.950000000000003</v>
      </c>
      <c r="AG27">
        <v>0</v>
      </c>
      <c r="AH27">
        <v>0</v>
      </c>
      <c r="AI27">
        <v>12.12</v>
      </c>
      <c r="AJ27">
        <v>0</v>
      </c>
      <c r="AK27">
        <v>81.48</v>
      </c>
      <c r="AL27">
        <v>0</v>
      </c>
      <c r="AM27">
        <v>0</v>
      </c>
      <c r="AN27">
        <v>14.55</v>
      </c>
      <c r="AO27">
        <v>22.28</v>
      </c>
      <c r="AP27">
        <v>32.33</v>
      </c>
      <c r="AQ27">
        <v>3.88</v>
      </c>
      <c r="AR27">
        <v>0</v>
      </c>
      <c r="AS27">
        <v>0</v>
      </c>
      <c r="AT27">
        <v>151.32</v>
      </c>
      <c r="AU27">
        <v>0.74</v>
      </c>
      <c r="AV27">
        <v>0.38</v>
      </c>
      <c r="AW27">
        <v>0.48</v>
      </c>
      <c r="AX27">
        <v>0.88</v>
      </c>
      <c r="AY27">
        <v>0.88</v>
      </c>
      <c r="AZ27">
        <v>0.96</v>
      </c>
      <c r="BA27">
        <v>0.82</v>
      </c>
      <c r="BB27">
        <v>0.57999999999999996</v>
      </c>
      <c r="BC27">
        <v>0.57999999999999996</v>
      </c>
      <c r="BD27">
        <v>1.36</v>
      </c>
      <c r="BE27">
        <v>0.39</v>
      </c>
      <c r="BF27">
        <v>0.97</v>
      </c>
      <c r="BG27">
        <v>0.39</v>
      </c>
      <c r="BH27">
        <v>0.39</v>
      </c>
      <c r="BI27">
        <v>0.39</v>
      </c>
      <c r="BJ27">
        <v>0.78</v>
      </c>
      <c r="BK27">
        <v>0.48</v>
      </c>
      <c r="BL27">
        <v>2.91</v>
      </c>
      <c r="BM27">
        <v>0.68</v>
      </c>
      <c r="BN27">
        <v>0.57999999999999996</v>
      </c>
      <c r="BO27">
        <v>0.39</v>
      </c>
      <c r="BP27">
        <v>0</v>
      </c>
      <c r="BQ27">
        <v>0</v>
      </c>
      <c r="BR27">
        <v>0</v>
      </c>
      <c r="BS27">
        <v>0</v>
      </c>
    </row>
    <row r="28" spans="1:71">
      <c r="A28" t="s">
        <v>261</v>
      </c>
      <c r="G28" t="s">
        <v>70</v>
      </c>
      <c r="H28" s="115">
        <v>341.25999999999993</v>
      </c>
      <c r="I28" s="88">
        <v>144.44999999999996</v>
      </c>
      <c r="J28" s="88">
        <v>10.52</v>
      </c>
      <c r="K28" s="88">
        <v>0.97</v>
      </c>
      <c r="L28" s="88">
        <v>3.88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9.94</v>
      </c>
      <c r="X28">
        <v>26.7</v>
      </c>
      <c r="Y28">
        <v>5.91</v>
      </c>
      <c r="Z28">
        <v>0.97</v>
      </c>
      <c r="AA28">
        <v>17.46</v>
      </c>
      <c r="AB28">
        <v>43.08</v>
      </c>
      <c r="AC28">
        <v>29.1</v>
      </c>
      <c r="AD28">
        <v>0</v>
      </c>
      <c r="AE28">
        <v>0</v>
      </c>
      <c r="AF28">
        <v>33.950000000000003</v>
      </c>
      <c r="AG28">
        <v>0</v>
      </c>
      <c r="AH28">
        <v>0</v>
      </c>
      <c r="AI28">
        <v>12.12</v>
      </c>
      <c r="AJ28">
        <v>0</v>
      </c>
      <c r="AK28">
        <v>81.48</v>
      </c>
      <c r="AL28">
        <v>0</v>
      </c>
      <c r="AM28">
        <v>0</v>
      </c>
      <c r="AN28">
        <v>14.55</v>
      </c>
      <c r="AO28">
        <v>22.28</v>
      </c>
      <c r="AP28">
        <v>32.33</v>
      </c>
      <c r="AQ28">
        <v>3.88</v>
      </c>
      <c r="AR28">
        <v>0</v>
      </c>
      <c r="AS28">
        <v>0</v>
      </c>
      <c r="AT28">
        <v>151.32</v>
      </c>
      <c r="AU28">
        <v>0.74</v>
      </c>
      <c r="AV28">
        <v>0.38</v>
      </c>
      <c r="AW28">
        <v>0.48</v>
      </c>
      <c r="AX28">
        <v>0.88</v>
      </c>
      <c r="AY28">
        <v>0.88</v>
      </c>
      <c r="AZ28">
        <v>0.96</v>
      </c>
      <c r="BA28">
        <v>0.82</v>
      </c>
      <c r="BB28">
        <v>0.57999999999999996</v>
      </c>
      <c r="BC28">
        <v>0.57999999999999996</v>
      </c>
      <c r="BD28">
        <v>1.36</v>
      </c>
      <c r="BE28">
        <v>0.39</v>
      </c>
      <c r="BF28">
        <v>0.97</v>
      </c>
      <c r="BG28">
        <v>0.39</v>
      </c>
      <c r="BH28">
        <v>0.39</v>
      </c>
      <c r="BI28">
        <v>0.39</v>
      </c>
      <c r="BJ28">
        <v>0.78</v>
      </c>
      <c r="BK28">
        <v>0.48</v>
      </c>
      <c r="BL28">
        <v>2.91</v>
      </c>
      <c r="BM28">
        <v>0.68</v>
      </c>
      <c r="BN28">
        <v>0.57999999999999996</v>
      </c>
      <c r="BO28">
        <v>0.39</v>
      </c>
      <c r="BP28">
        <v>0</v>
      </c>
      <c r="BQ28">
        <v>0</v>
      </c>
      <c r="BR28">
        <v>0</v>
      </c>
      <c r="BS28">
        <v>0</v>
      </c>
    </row>
    <row r="29" spans="1:71">
      <c r="A29" t="s">
        <v>269</v>
      </c>
      <c r="G29" t="s">
        <v>71</v>
      </c>
      <c r="H29" s="115">
        <v>341.25999999999993</v>
      </c>
      <c r="I29" s="88">
        <v>144.44999999999996</v>
      </c>
      <c r="J29" s="88">
        <v>10.52</v>
      </c>
      <c r="K29" s="88">
        <v>0.97</v>
      </c>
      <c r="L29" s="88">
        <v>3.88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9.94</v>
      </c>
      <c r="X29">
        <v>26.7</v>
      </c>
      <c r="Y29">
        <v>5.91</v>
      </c>
      <c r="Z29">
        <v>0.97</v>
      </c>
      <c r="AA29">
        <v>17.46</v>
      </c>
      <c r="AB29">
        <v>43.08</v>
      </c>
      <c r="AC29">
        <v>29.1</v>
      </c>
      <c r="AD29">
        <v>0</v>
      </c>
      <c r="AE29">
        <v>0</v>
      </c>
      <c r="AF29">
        <v>33.950000000000003</v>
      </c>
      <c r="AG29">
        <v>0</v>
      </c>
      <c r="AH29">
        <v>0</v>
      </c>
      <c r="AI29">
        <v>12.12</v>
      </c>
      <c r="AJ29">
        <v>0</v>
      </c>
      <c r="AK29">
        <v>81.48</v>
      </c>
      <c r="AL29">
        <v>0</v>
      </c>
      <c r="AM29">
        <v>0</v>
      </c>
      <c r="AN29">
        <v>14.55</v>
      </c>
      <c r="AO29">
        <v>22.28</v>
      </c>
      <c r="AP29">
        <v>32.33</v>
      </c>
      <c r="AQ29">
        <v>3.88</v>
      </c>
      <c r="AR29">
        <v>0</v>
      </c>
      <c r="AS29">
        <v>0</v>
      </c>
      <c r="AT29">
        <v>151.32</v>
      </c>
      <c r="AU29">
        <v>0.74</v>
      </c>
      <c r="AV29">
        <v>0.38</v>
      </c>
      <c r="AW29">
        <v>0.48</v>
      </c>
      <c r="AX29">
        <v>0.88</v>
      </c>
      <c r="AY29">
        <v>0.88</v>
      </c>
      <c r="AZ29">
        <v>0.96</v>
      </c>
      <c r="BA29">
        <v>0.82</v>
      </c>
      <c r="BB29">
        <v>0.57999999999999996</v>
      </c>
      <c r="BC29">
        <v>0.57999999999999996</v>
      </c>
      <c r="BD29">
        <v>1.36</v>
      </c>
      <c r="BE29">
        <v>0.39</v>
      </c>
      <c r="BF29">
        <v>0.97</v>
      </c>
      <c r="BG29">
        <v>0.39</v>
      </c>
      <c r="BH29">
        <v>0.39</v>
      </c>
      <c r="BI29">
        <v>0.39</v>
      </c>
      <c r="BJ29">
        <v>0.78</v>
      </c>
      <c r="BK29">
        <v>0.48</v>
      </c>
      <c r="BL29">
        <v>2.91</v>
      </c>
      <c r="BM29">
        <v>0.68</v>
      </c>
      <c r="BN29">
        <v>0.57999999999999996</v>
      </c>
      <c r="BO29">
        <v>0.39</v>
      </c>
      <c r="BP29">
        <v>0</v>
      </c>
      <c r="BQ29">
        <v>0</v>
      </c>
      <c r="BR29">
        <v>0</v>
      </c>
      <c r="BS29">
        <v>0</v>
      </c>
    </row>
    <row r="30" spans="1:71">
      <c r="A30" t="s">
        <v>270</v>
      </c>
      <c r="G30" t="s">
        <v>72</v>
      </c>
      <c r="H30" s="115">
        <v>343.01999999999992</v>
      </c>
      <c r="I30" s="88">
        <v>145.20999999999995</v>
      </c>
      <c r="J30" s="88">
        <v>10.52</v>
      </c>
      <c r="K30" s="88">
        <v>0.97</v>
      </c>
      <c r="L30" s="88">
        <v>3.88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9.94</v>
      </c>
      <c r="X30">
        <v>26.7</v>
      </c>
      <c r="Y30">
        <v>5.91</v>
      </c>
      <c r="Z30">
        <v>0.97</v>
      </c>
      <c r="AA30">
        <v>17.46</v>
      </c>
      <c r="AB30">
        <v>43.08</v>
      </c>
      <c r="AC30">
        <v>29.1</v>
      </c>
      <c r="AD30">
        <v>0</v>
      </c>
      <c r="AE30">
        <v>0</v>
      </c>
      <c r="AF30">
        <v>33.950000000000003</v>
      </c>
      <c r="AG30">
        <v>0</v>
      </c>
      <c r="AH30">
        <v>0</v>
      </c>
      <c r="AI30">
        <v>12.12</v>
      </c>
      <c r="AJ30">
        <v>0</v>
      </c>
      <c r="AK30">
        <v>81.48</v>
      </c>
      <c r="AL30">
        <v>0</v>
      </c>
      <c r="AM30">
        <v>0</v>
      </c>
      <c r="AN30">
        <v>14.55</v>
      </c>
      <c r="AO30">
        <v>22.28</v>
      </c>
      <c r="AP30">
        <v>32.33</v>
      </c>
      <c r="AQ30">
        <v>3.88</v>
      </c>
      <c r="AR30">
        <v>0</v>
      </c>
      <c r="AS30">
        <v>0</v>
      </c>
      <c r="AT30">
        <v>151.32</v>
      </c>
      <c r="AU30">
        <v>0.74</v>
      </c>
      <c r="AV30">
        <v>0.38</v>
      </c>
      <c r="AW30">
        <v>0.48</v>
      </c>
      <c r="AX30">
        <v>0.88</v>
      </c>
      <c r="AY30">
        <v>0.88</v>
      </c>
      <c r="AZ30">
        <v>0.96</v>
      </c>
      <c r="BA30">
        <v>0.82</v>
      </c>
      <c r="BB30">
        <v>0.57999999999999996</v>
      </c>
      <c r="BC30">
        <v>0.57999999999999996</v>
      </c>
      <c r="BD30">
        <v>1.36</v>
      </c>
      <c r="BE30">
        <v>0.39</v>
      </c>
      <c r="BF30">
        <v>0.97</v>
      </c>
      <c r="BG30">
        <v>0.39</v>
      </c>
      <c r="BH30">
        <v>0.39</v>
      </c>
      <c r="BI30">
        <v>0.39</v>
      </c>
      <c r="BJ30">
        <v>0.78</v>
      </c>
      <c r="BK30">
        <v>0.48</v>
      </c>
      <c r="BL30">
        <v>2.91</v>
      </c>
      <c r="BM30">
        <v>0.68</v>
      </c>
      <c r="BN30">
        <v>0.57999999999999996</v>
      </c>
      <c r="BO30">
        <v>0.39</v>
      </c>
      <c r="BP30">
        <v>0</v>
      </c>
      <c r="BQ30">
        <v>0</v>
      </c>
      <c r="BR30">
        <v>1.76</v>
      </c>
      <c r="BS30">
        <v>0.76</v>
      </c>
    </row>
    <row r="31" spans="1:71">
      <c r="A31" t="s">
        <v>280</v>
      </c>
      <c r="G31" t="s">
        <v>73</v>
      </c>
      <c r="H31" s="115">
        <v>345.4199999999999</v>
      </c>
      <c r="I31" s="88">
        <v>146.21999999999997</v>
      </c>
      <c r="J31" s="88">
        <v>10.43</v>
      </c>
      <c r="K31" s="88">
        <v>0.97</v>
      </c>
      <c r="L31" s="88">
        <v>9.6999999999999993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9.85</v>
      </c>
      <c r="X31">
        <v>26.7</v>
      </c>
      <c r="Y31">
        <v>5.91</v>
      </c>
      <c r="Z31">
        <v>0.97</v>
      </c>
      <c r="AA31">
        <v>17.46</v>
      </c>
      <c r="AB31">
        <v>43.08</v>
      </c>
      <c r="AC31">
        <v>29.1</v>
      </c>
      <c r="AD31">
        <v>0</v>
      </c>
      <c r="AE31">
        <v>0</v>
      </c>
      <c r="AF31">
        <v>33.950000000000003</v>
      </c>
      <c r="AG31">
        <v>0</v>
      </c>
      <c r="AH31">
        <v>0</v>
      </c>
      <c r="AI31">
        <v>12.12</v>
      </c>
      <c r="AJ31">
        <v>0</v>
      </c>
      <c r="AK31">
        <v>81.48</v>
      </c>
      <c r="AL31">
        <v>0</v>
      </c>
      <c r="AM31">
        <v>0</v>
      </c>
      <c r="AN31">
        <v>14.55</v>
      </c>
      <c r="AO31">
        <v>22.28</v>
      </c>
      <c r="AP31">
        <v>32.33</v>
      </c>
      <c r="AQ31">
        <v>9.6999999999999993</v>
      </c>
      <c r="AR31">
        <v>0</v>
      </c>
      <c r="AS31">
        <v>0</v>
      </c>
      <c r="AT31">
        <v>151.32</v>
      </c>
      <c r="AU31">
        <v>0.74</v>
      </c>
      <c r="AV31">
        <v>0.38</v>
      </c>
      <c r="AW31">
        <v>0.48</v>
      </c>
      <c r="AX31">
        <v>0.84</v>
      </c>
      <c r="AY31">
        <v>0.87</v>
      </c>
      <c r="AZ31">
        <v>0.96</v>
      </c>
      <c r="BA31">
        <v>0.87</v>
      </c>
      <c r="BB31">
        <v>0.57999999999999996</v>
      </c>
      <c r="BC31">
        <v>0.57999999999999996</v>
      </c>
      <c r="BD31">
        <v>1.36</v>
      </c>
      <c r="BE31">
        <v>0.39</v>
      </c>
      <c r="BF31">
        <v>0.97</v>
      </c>
      <c r="BG31">
        <v>0.39</v>
      </c>
      <c r="BH31">
        <v>0.39</v>
      </c>
      <c r="BI31">
        <v>0.39</v>
      </c>
      <c r="BJ31">
        <v>0.78</v>
      </c>
      <c r="BK31">
        <v>0.48</v>
      </c>
      <c r="BL31">
        <v>2.91</v>
      </c>
      <c r="BM31">
        <v>0.68</v>
      </c>
      <c r="BN31">
        <v>0.57999999999999996</v>
      </c>
      <c r="BO31">
        <v>0.39</v>
      </c>
      <c r="BP31">
        <v>0</v>
      </c>
      <c r="BQ31">
        <v>0</v>
      </c>
      <c r="BR31">
        <v>4.1500000000000004</v>
      </c>
      <c r="BS31">
        <v>1.78</v>
      </c>
    </row>
    <row r="32" spans="1:71">
      <c r="A32" t="s">
        <v>281</v>
      </c>
      <c r="G32" t="s">
        <v>74</v>
      </c>
      <c r="H32" s="115">
        <v>348.26999999999992</v>
      </c>
      <c r="I32" s="88">
        <v>147.43999999999997</v>
      </c>
      <c r="J32" s="88">
        <v>10.43</v>
      </c>
      <c r="K32" s="88">
        <v>0.97</v>
      </c>
      <c r="L32" s="88">
        <v>9.6999999999999993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9.85</v>
      </c>
      <c r="X32">
        <v>26.7</v>
      </c>
      <c r="Y32">
        <v>5.91</v>
      </c>
      <c r="Z32">
        <v>0.97</v>
      </c>
      <c r="AA32">
        <v>17.46</v>
      </c>
      <c r="AB32">
        <v>43.08</v>
      </c>
      <c r="AC32">
        <v>29.1</v>
      </c>
      <c r="AD32">
        <v>0</v>
      </c>
      <c r="AE32">
        <v>0</v>
      </c>
      <c r="AF32">
        <v>33.950000000000003</v>
      </c>
      <c r="AG32">
        <v>0</v>
      </c>
      <c r="AH32">
        <v>0</v>
      </c>
      <c r="AI32">
        <v>12.12</v>
      </c>
      <c r="AJ32">
        <v>0</v>
      </c>
      <c r="AK32">
        <v>81.48</v>
      </c>
      <c r="AL32">
        <v>0</v>
      </c>
      <c r="AM32">
        <v>0</v>
      </c>
      <c r="AN32">
        <v>14.55</v>
      </c>
      <c r="AO32">
        <v>22.28</v>
      </c>
      <c r="AP32">
        <v>32.33</v>
      </c>
      <c r="AQ32">
        <v>9.6999999999999993</v>
      </c>
      <c r="AR32">
        <v>0</v>
      </c>
      <c r="AS32">
        <v>0</v>
      </c>
      <c r="AT32">
        <v>151.32</v>
      </c>
      <c r="AU32">
        <v>0.74</v>
      </c>
      <c r="AV32">
        <v>0.38</v>
      </c>
      <c r="AW32">
        <v>0.48</v>
      </c>
      <c r="AX32">
        <v>0.84</v>
      </c>
      <c r="AY32">
        <v>0.87</v>
      </c>
      <c r="AZ32">
        <v>0.96</v>
      </c>
      <c r="BA32">
        <v>0.87</v>
      </c>
      <c r="BB32">
        <v>0.57999999999999996</v>
      </c>
      <c r="BC32">
        <v>0.57999999999999996</v>
      </c>
      <c r="BD32">
        <v>1.36</v>
      </c>
      <c r="BE32">
        <v>0.39</v>
      </c>
      <c r="BF32">
        <v>0.97</v>
      </c>
      <c r="BG32">
        <v>0.39</v>
      </c>
      <c r="BH32">
        <v>0.39</v>
      </c>
      <c r="BI32">
        <v>0.39</v>
      </c>
      <c r="BJ32">
        <v>0.78</v>
      </c>
      <c r="BK32">
        <v>0.48</v>
      </c>
      <c r="BL32">
        <v>2.91</v>
      </c>
      <c r="BM32">
        <v>0.68</v>
      </c>
      <c r="BN32">
        <v>0.57999999999999996</v>
      </c>
      <c r="BO32">
        <v>0.39</v>
      </c>
      <c r="BP32">
        <v>0</v>
      </c>
      <c r="BQ32">
        <v>0</v>
      </c>
      <c r="BR32">
        <v>7</v>
      </c>
      <c r="BS32">
        <v>3</v>
      </c>
    </row>
    <row r="33" spans="1:71">
      <c r="A33" t="s">
        <v>282</v>
      </c>
      <c r="G33" t="s">
        <v>75</v>
      </c>
      <c r="H33" s="115">
        <v>358.06999999999994</v>
      </c>
      <c r="I33" s="88">
        <v>151.63999999999996</v>
      </c>
      <c r="J33" s="88">
        <v>10.43</v>
      </c>
      <c r="K33" s="88">
        <v>0.97</v>
      </c>
      <c r="L33" s="88">
        <v>9.6999999999999993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9.85</v>
      </c>
      <c r="X33">
        <v>26.7</v>
      </c>
      <c r="Y33">
        <v>5.91</v>
      </c>
      <c r="Z33">
        <v>0.97</v>
      </c>
      <c r="AA33">
        <v>17.46</v>
      </c>
      <c r="AB33">
        <v>43.08</v>
      </c>
      <c r="AC33">
        <v>29.1</v>
      </c>
      <c r="AD33">
        <v>0</v>
      </c>
      <c r="AE33">
        <v>0</v>
      </c>
      <c r="AF33">
        <v>33.950000000000003</v>
      </c>
      <c r="AG33">
        <v>0</v>
      </c>
      <c r="AH33">
        <v>0</v>
      </c>
      <c r="AI33">
        <v>12.12</v>
      </c>
      <c r="AJ33">
        <v>0</v>
      </c>
      <c r="AK33">
        <v>81.48</v>
      </c>
      <c r="AL33">
        <v>0</v>
      </c>
      <c r="AM33">
        <v>0</v>
      </c>
      <c r="AN33">
        <v>14.55</v>
      </c>
      <c r="AO33">
        <v>22.28</v>
      </c>
      <c r="AP33">
        <v>32.33</v>
      </c>
      <c r="AQ33">
        <v>9.6999999999999993</v>
      </c>
      <c r="AR33">
        <v>0</v>
      </c>
      <c r="AS33">
        <v>0</v>
      </c>
      <c r="AT33">
        <v>151.32</v>
      </c>
      <c r="AU33">
        <v>0.74</v>
      </c>
      <c r="AV33">
        <v>0.38</v>
      </c>
      <c r="AW33">
        <v>0.48</v>
      </c>
      <c r="AX33">
        <v>0.84</v>
      </c>
      <c r="AY33">
        <v>0.87</v>
      </c>
      <c r="AZ33">
        <v>0.96</v>
      </c>
      <c r="BA33">
        <v>0.87</v>
      </c>
      <c r="BB33">
        <v>0.57999999999999996</v>
      </c>
      <c r="BC33">
        <v>0.57999999999999996</v>
      </c>
      <c r="BD33">
        <v>1.36</v>
      </c>
      <c r="BE33">
        <v>0.39</v>
      </c>
      <c r="BF33">
        <v>0.97</v>
      </c>
      <c r="BG33">
        <v>0.39</v>
      </c>
      <c r="BH33">
        <v>0.39</v>
      </c>
      <c r="BI33">
        <v>0.39</v>
      </c>
      <c r="BJ33">
        <v>0.78</v>
      </c>
      <c r="BK33">
        <v>0.48</v>
      </c>
      <c r="BL33">
        <v>2.91</v>
      </c>
      <c r="BM33">
        <v>0.68</v>
      </c>
      <c r="BN33">
        <v>0.57999999999999996</v>
      </c>
      <c r="BO33">
        <v>0.39</v>
      </c>
      <c r="BP33">
        <v>0</v>
      </c>
      <c r="BQ33">
        <v>0</v>
      </c>
      <c r="BR33">
        <v>16.8</v>
      </c>
      <c r="BS33">
        <v>7.2</v>
      </c>
    </row>
    <row r="34" spans="1:71">
      <c r="A34" t="s">
        <v>283</v>
      </c>
      <c r="G34" t="s">
        <v>76</v>
      </c>
      <c r="H34" s="115">
        <v>365.76999999999992</v>
      </c>
      <c r="I34" s="88">
        <v>154.93999999999997</v>
      </c>
      <c r="J34" s="88">
        <v>10.43</v>
      </c>
      <c r="K34" s="88">
        <v>0.97</v>
      </c>
      <c r="L34" s="88">
        <v>9.6999999999999993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9.85</v>
      </c>
      <c r="X34">
        <v>26.7</v>
      </c>
      <c r="Y34">
        <v>5.91</v>
      </c>
      <c r="Z34">
        <v>0.97</v>
      </c>
      <c r="AA34">
        <v>17.46</v>
      </c>
      <c r="AB34">
        <v>43.08</v>
      </c>
      <c r="AC34">
        <v>29.1</v>
      </c>
      <c r="AD34">
        <v>0</v>
      </c>
      <c r="AE34">
        <v>0</v>
      </c>
      <c r="AF34">
        <v>33.950000000000003</v>
      </c>
      <c r="AG34">
        <v>0</v>
      </c>
      <c r="AH34">
        <v>0</v>
      </c>
      <c r="AI34">
        <v>12.12</v>
      </c>
      <c r="AJ34">
        <v>0</v>
      </c>
      <c r="AK34">
        <v>81.48</v>
      </c>
      <c r="AL34">
        <v>0</v>
      </c>
      <c r="AM34">
        <v>0</v>
      </c>
      <c r="AN34">
        <v>14.55</v>
      </c>
      <c r="AO34">
        <v>22.28</v>
      </c>
      <c r="AP34">
        <v>32.33</v>
      </c>
      <c r="AQ34">
        <v>9.6999999999999993</v>
      </c>
      <c r="AR34">
        <v>0</v>
      </c>
      <c r="AS34">
        <v>0</v>
      </c>
      <c r="AT34">
        <v>151.32</v>
      </c>
      <c r="AU34">
        <v>0.74</v>
      </c>
      <c r="AV34">
        <v>0.38</v>
      </c>
      <c r="AW34">
        <v>0.48</v>
      </c>
      <c r="AX34">
        <v>0.84</v>
      </c>
      <c r="AY34">
        <v>0.87</v>
      </c>
      <c r="AZ34">
        <v>0.96</v>
      </c>
      <c r="BA34">
        <v>0.87</v>
      </c>
      <c r="BB34">
        <v>0.57999999999999996</v>
      </c>
      <c r="BC34">
        <v>0.57999999999999996</v>
      </c>
      <c r="BD34">
        <v>1.36</v>
      </c>
      <c r="BE34">
        <v>0.39</v>
      </c>
      <c r="BF34">
        <v>0.97</v>
      </c>
      <c r="BG34">
        <v>0.39</v>
      </c>
      <c r="BH34">
        <v>0.39</v>
      </c>
      <c r="BI34">
        <v>0.39</v>
      </c>
      <c r="BJ34">
        <v>0.78</v>
      </c>
      <c r="BK34">
        <v>0.48</v>
      </c>
      <c r="BL34">
        <v>2.91</v>
      </c>
      <c r="BM34">
        <v>0.68</v>
      </c>
      <c r="BN34">
        <v>0.57999999999999996</v>
      </c>
      <c r="BO34">
        <v>0.39</v>
      </c>
      <c r="BP34">
        <v>0</v>
      </c>
      <c r="BQ34">
        <v>0</v>
      </c>
      <c r="BR34">
        <v>24.5</v>
      </c>
      <c r="BS34">
        <v>10.5</v>
      </c>
    </row>
    <row r="35" spans="1:71">
      <c r="A35" t="s">
        <v>297</v>
      </c>
      <c r="G35" t="s">
        <v>77</v>
      </c>
      <c r="H35" s="115">
        <v>366.88000000000005</v>
      </c>
      <c r="I35" s="88">
        <v>157.93999999999997</v>
      </c>
      <c r="J35" s="88">
        <v>10.4</v>
      </c>
      <c r="K35" s="88">
        <v>0.97</v>
      </c>
      <c r="L35" s="88">
        <v>9.6999999999999993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9.85</v>
      </c>
      <c r="X35">
        <v>26.7</v>
      </c>
      <c r="Y35">
        <v>0</v>
      </c>
      <c r="Z35">
        <v>0.97</v>
      </c>
      <c r="AA35">
        <v>17.46</v>
      </c>
      <c r="AB35">
        <v>43.08</v>
      </c>
      <c r="AC35">
        <v>29.1</v>
      </c>
      <c r="AD35">
        <v>0</v>
      </c>
      <c r="AE35">
        <v>0</v>
      </c>
      <c r="AF35">
        <v>33.950000000000003</v>
      </c>
      <c r="AG35">
        <v>0</v>
      </c>
      <c r="AH35">
        <v>0</v>
      </c>
      <c r="AI35">
        <v>12.12</v>
      </c>
      <c r="AJ35">
        <v>0</v>
      </c>
      <c r="AK35">
        <v>81.48</v>
      </c>
      <c r="AL35">
        <v>0</v>
      </c>
      <c r="AM35">
        <v>0</v>
      </c>
      <c r="AN35">
        <v>14.55</v>
      </c>
      <c r="AO35">
        <v>22.28</v>
      </c>
      <c r="AP35">
        <v>32.33</v>
      </c>
      <c r="AQ35">
        <v>9.6999999999999993</v>
      </c>
      <c r="AR35">
        <v>0</v>
      </c>
      <c r="AS35">
        <v>0</v>
      </c>
      <c r="AT35">
        <v>151.32</v>
      </c>
      <c r="AU35">
        <v>0.86</v>
      </c>
      <c r="AV35">
        <v>0.36</v>
      </c>
      <c r="AW35">
        <v>0.47</v>
      </c>
      <c r="AX35">
        <v>0.84</v>
      </c>
      <c r="AY35">
        <v>0.87</v>
      </c>
      <c r="AZ35">
        <v>0.92</v>
      </c>
      <c r="BA35">
        <v>0.87</v>
      </c>
      <c r="BB35">
        <v>0.55000000000000004</v>
      </c>
      <c r="BC35">
        <v>0.55000000000000004</v>
      </c>
      <c r="BD35">
        <v>1.36</v>
      </c>
      <c r="BE35">
        <v>0.39</v>
      </c>
      <c r="BF35">
        <v>0.97</v>
      </c>
      <c r="BG35">
        <v>0.39</v>
      </c>
      <c r="BH35">
        <v>0.39</v>
      </c>
      <c r="BI35">
        <v>0.39</v>
      </c>
      <c r="BJ35">
        <v>0.78</v>
      </c>
      <c r="BK35">
        <v>0.48</v>
      </c>
      <c r="BL35">
        <v>2.91</v>
      </c>
      <c r="BM35">
        <v>0.68</v>
      </c>
      <c r="BN35">
        <v>0.57999999999999996</v>
      </c>
      <c r="BO35">
        <v>0.39</v>
      </c>
      <c r="BP35">
        <v>0</v>
      </c>
      <c r="BQ35">
        <v>0</v>
      </c>
      <c r="BR35">
        <v>31.5</v>
      </c>
      <c r="BS35">
        <v>13.5</v>
      </c>
    </row>
    <row r="36" spans="1:71">
      <c r="A36" t="s">
        <v>330</v>
      </c>
      <c r="G36" t="s">
        <v>78</v>
      </c>
      <c r="H36" s="115">
        <v>373.88000000000005</v>
      </c>
      <c r="I36" s="88">
        <v>160.93999999999997</v>
      </c>
      <c r="J36" s="88">
        <v>10.4</v>
      </c>
      <c r="K36" s="88">
        <v>0.97</v>
      </c>
      <c r="L36" s="88">
        <v>9.6999999999999993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9.85</v>
      </c>
      <c r="X36">
        <v>26.7</v>
      </c>
      <c r="Y36">
        <v>0</v>
      </c>
      <c r="Z36">
        <v>0.97</v>
      </c>
      <c r="AA36">
        <v>17.46</v>
      </c>
      <c r="AB36">
        <v>43.08</v>
      </c>
      <c r="AC36">
        <v>29.1</v>
      </c>
      <c r="AD36">
        <v>0</v>
      </c>
      <c r="AE36">
        <v>0</v>
      </c>
      <c r="AF36">
        <v>33.950000000000003</v>
      </c>
      <c r="AG36">
        <v>0</v>
      </c>
      <c r="AH36">
        <v>0</v>
      </c>
      <c r="AI36">
        <v>12.12</v>
      </c>
      <c r="AJ36">
        <v>0</v>
      </c>
      <c r="AK36">
        <v>81.48</v>
      </c>
      <c r="AL36">
        <v>0</v>
      </c>
      <c r="AM36">
        <v>0</v>
      </c>
      <c r="AN36">
        <v>14.55</v>
      </c>
      <c r="AO36">
        <v>22.28</v>
      </c>
      <c r="AP36">
        <v>32.33</v>
      </c>
      <c r="AQ36">
        <v>9.6999999999999993</v>
      </c>
      <c r="AR36">
        <v>0</v>
      </c>
      <c r="AS36">
        <v>0</v>
      </c>
      <c r="AT36">
        <v>151.32</v>
      </c>
      <c r="AU36">
        <v>0.86</v>
      </c>
      <c r="AV36">
        <v>0.36</v>
      </c>
      <c r="AW36">
        <v>0.47</v>
      </c>
      <c r="AX36">
        <v>0.84</v>
      </c>
      <c r="AY36">
        <v>0.87</v>
      </c>
      <c r="AZ36">
        <v>0.92</v>
      </c>
      <c r="BA36">
        <v>0.87</v>
      </c>
      <c r="BB36">
        <v>0.55000000000000004</v>
      </c>
      <c r="BC36">
        <v>0.55000000000000004</v>
      </c>
      <c r="BD36">
        <v>1.36</v>
      </c>
      <c r="BE36">
        <v>0.39</v>
      </c>
      <c r="BF36">
        <v>0.97</v>
      </c>
      <c r="BG36">
        <v>0.39</v>
      </c>
      <c r="BH36">
        <v>0.39</v>
      </c>
      <c r="BI36">
        <v>0.39</v>
      </c>
      <c r="BJ36">
        <v>0.78</v>
      </c>
      <c r="BK36">
        <v>0.48</v>
      </c>
      <c r="BL36">
        <v>2.91</v>
      </c>
      <c r="BM36">
        <v>0.68</v>
      </c>
      <c r="BN36">
        <v>0.57999999999999996</v>
      </c>
      <c r="BO36">
        <v>0.39</v>
      </c>
      <c r="BP36">
        <v>0</v>
      </c>
      <c r="BQ36">
        <v>0</v>
      </c>
      <c r="BR36">
        <v>38.5</v>
      </c>
      <c r="BS36">
        <v>16.5</v>
      </c>
    </row>
    <row r="37" spans="1:71">
      <c r="A37" t="s">
        <v>331</v>
      </c>
      <c r="G37" t="s">
        <v>79</v>
      </c>
      <c r="H37" s="115">
        <v>380.18000000000006</v>
      </c>
      <c r="I37" s="88">
        <v>163.63999999999996</v>
      </c>
      <c r="J37" s="88">
        <v>10.4</v>
      </c>
      <c r="K37" s="88">
        <v>0.97</v>
      </c>
      <c r="L37" s="88">
        <v>9.6999999999999993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9.85</v>
      </c>
      <c r="X37">
        <v>26.7</v>
      </c>
      <c r="Y37">
        <v>0</v>
      </c>
      <c r="Z37">
        <v>0.97</v>
      </c>
      <c r="AA37">
        <v>17.46</v>
      </c>
      <c r="AB37">
        <v>43.08</v>
      </c>
      <c r="AC37">
        <v>29.1</v>
      </c>
      <c r="AD37">
        <v>0</v>
      </c>
      <c r="AE37">
        <v>0</v>
      </c>
      <c r="AF37">
        <v>33.950000000000003</v>
      </c>
      <c r="AG37">
        <v>0</v>
      </c>
      <c r="AH37">
        <v>0</v>
      </c>
      <c r="AI37">
        <v>12.12</v>
      </c>
      <c r="AJ37">
        <v>0</v>
      </c>
      <c r="AK37">
        <v>81.48</v>
      </c>
      <c r="AL37">
        <v>0</v>
      </c>
      <c r="AM37">
        <v>0</v>
      </c>
      <c r="AN37">
        <v>14.55</v>
      </c>
      <c r="AO37">
        <v>22.28</v>
      </c>
      <c r="AP37">
        <v>32.33</v>
      </c>
      <c r="AQ37">
        <v>9.6999999999999993</v>
      </c>
      <c r="AR37">
        <v>0</v>
      </c>
      <c r="AS37">
        <v>0</v>
      </c>
      <c r="AT37">
        <v>151.32</v>
      </c>
      <c r="AU37">
        <v>0.86</v>
      </c>
      <c r="AV37">
        <v>0.36</v>
      </c>
      <c r="AW37">
        <v>0.47</v>
      </c>
      <c r="AX37">
        <v>0.84</v>
      </c>
      <c r="AY37">
        <v>0.87</v>
      </c>
      <c r="AZ37">
        <v>0.92</v>
      </c>
      <c r="BA37">
        <v>0.87</v>
      </c>
      <c r="BB37">
        <v>0.55000000000000004</v>
      </c>
      <c r="BC37">
        <v>0.55000000000000004</v>
      </c>
      <c r="BD37">
        <v>1.36</v>
      </c>
      <c r="BE37">
        <v>0.39</v>
      </c>
      <c r="BF37">
        <v>0.97</v>
      </c>
      <c r="BG37">
        <v>0.39</v>
      </c>
      <c r="BH37">
        <v>0.39</v>
      </c>
      <c r="BI37">
        <v>0.39</v>
      </c>
      <c r="BJ37">
        <v>0.78</v>
      </c>
      <c r="BK37">
        <v>0.48</v>
      </c>
      <c r="BL37">
        <v>2.91</v>
      </c>
      <c r="BM37">
        <v>0.68</v>
      </c>
      <c r="BN37">
        <v>0.57999999999999996</v>
      </c>
      <c r="BO37">
        <v>0.39</v>
      </c>
      <c r="BP37">
        <v>0</v>
      </c>
      <c r="BQ37">
        <v>0</v>
      </c>
      <c r="BR37">
        <v>44.8</v>
      </c>
      <c r="BS37">
        <v>19.2</v>
      </c>
    </row>
    <row r="38" spans="1:71">
      <c r="A38" t="s">
        <v>332</v>
      </c>
      <c r="G38" t="s">
        <v>80</v>
      </c>
      <c r="H38" s="115">
        <v>386.48000000000008</v>
      </c>
      <c r="I38" s="88">
        <v>166.33999999999997</v>
      </c>
      <c r="J38" s="88">
        <v>10.4</v>
      </c>
      <c r="K38" s="88">
        <v>0.97</v>
      </c>
      <c r="L38" s="88">
        <v>9.6999999999999993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9.85</v>
      </c>
      <c r="X38">
        <v>26.7</v>
      </c>
      <c r="Y38">
        <v>0</v>
      </c>
      <c r="Z38">
        <v>0.97</v>
      </c>
      <c r="AA38">
        <v>17.46</v>
      </c>
      <c r="AB38">
        <v>43.08</v>
      </c>
      <c r="AC38">
        <v>29.1</v>
      </c>
      <c r="AD38">
        <v>0</v>
      </c>
      <c r="AE38">
        <v>0</v>
      </c>
      <c r="AF38">
        <v>33.950000000000003</v>
      </c>
      <c r="AG38">
        <v>0</v>
      </c>
      <c r="AH38">
        <v>0</v>
      </c>
      <c r="AI38">
        <v>12.12</v>
      </c>
      <c r="AJ38">
        <v>0</v>
      </c>
      <c r="AK38">
        <v>81.48</v>
      </c>
      <c r="AL38">
        <v>0</v>
      </c>
      <c r="AM38">
        <v>0</v>
      </c>
      <c r="AN38">
        <v>14.55</v>
      </c>
      <c r="AO38">
        <v>22.28</v>
      </c>
      <c r="AP38">
        <v>32.33</v>
      </c>
      <c r="AQ38">
        <v>9.6999999999999993</v>
      </c>
      <c r="AR38">
        <v>0</v>
      </c>
      <c r="AS38">
        <v>0</v>
      </c>
      <c r="AT38">
        <v>151.32</v>
      </c>
      <c r="AU38">
        <v>0.86</v>
      </c>
      <c r="AV38">
        <v>0.36</v>
      </c>
      <c r="AW38">
        <v>0.47</v>
      </c>
      <c r="AX38">
        <v>0.84</v>
      </c>
      <c r="AY38">
        <v>0.87</v>
      </c>
      <c r="AZ38">
        <v>0.92</v>
      </c>
      <c r="BA38">
        <v>0.87</v>
      </c>
      <c r="BB38">
        <v>0.55000000000000004</v>
      </c>
      <c r="BC38">
        <v>0.55000000000000004</v>
      </c>
      <c r="BD38">
        <v>1.36</v>
      </c>
      <c r="BE38">
        <v>0.39</v>
      </c>
      <c r="BF38">
        <v>0.97</v>
      </c>
      <c r="BG38">
        <v>0.39</v>
      </c>
      <c r="BH38">
        <v>0.39</v>
      </c>
      <c r="BI38">
        <v>0.39</v>
      </c>
      <c r="BJ38">
        <v>0.78</v>
      </c>
      <c r="BK38">
        <v>0.48</v>
      </c>
      <c r="BL38">
        <v>2.91</v>
      </c>
      <c r="BM38">
        <v>0.68</v>
      </c>
      <c r="BN38">
        <v>0.57999999999999996</v>
      </c>
      <c r="BO38">
        <v>0.39</v>
      </c>
      <c r="BP38">
        <v>0</v>
      </c>
      <c r="BQ38">
        <v>0</v>
      </c>
      <c r="BR38">
        <v>51.1</v>
      </c>
      <c r="BS38">
        <v>21.9</v>
      </c>
    </row>
    <row r="39" spans="1:71">
      <c r="A39" t="s">
        <v>333</v>
      </c>
      <c r="G39" t="s">
        <v>81</v>
      </c>
      <c r="H39" s="115">
        <v>389.98000000000008</v>
      </c>
      <c r="I39" s="88">
        <v>167.83999999999997</v>
      </c>
      <c r="J39" s="88">
        <v>10.3</v>
      </c>
      <c r="K39" s="88">
        <v>44.62</v>
      </c>
      <c r="L39" s="88">
        <v>9.6999999999999993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9.75</v>
      </c>
      <c r="X39">
        <v>26.7</v>
      </c>
      <c r="Y39">
        <v>0</v>
      </c>
      <c r="Z39">
        <v>0.97</v>
      </c>
      <c r="AA39">
        <v>17.46</v>
      </c>
      <c r="AB39">
        <v>43.08</v>
      </c>
      <c r="AC39">
        <v>29.1</v>
      </c>
      <c r="AD39">
        <v>0</v>
      </c>
      <c r="AE39">
        <v>0</v>
      </c>
      <c r="AF39">
        <v>33.950000000000003</v>
      </c>
      <c r="AG39">
        <v>0</v>
      </c>
      <c r="AH39">
        <v>0</v>
      </c>
      <c r="AI39">
        <v>12.12</v>
      </c>
      <c r="AJ39">
        <v>19.399999999999999</v>
      </c>
      <c r="AK39">
        <v>81.48</v>
      </c>
      <c r="AL39">
        <v>0</v>
      </c>
      <c r="AM39">
        <v>0</v>
      </c>
      <c r="AN39">
        <v>14.55</v>
      </c>
      <c r="AO39">
        <v>22.28</v>
      </c>
      <c r="AP39">
        <v>32.33</v>
      </c>
      <c r="AQ39">
        <v>9.6999999999999993</v>
      </c>
      <c r="AR39">
        <v>0</v>
      </c>
      <c r="AS39">
        <v>24.25</v>
      </c>
      <c r="AT39">
        <v>151.32</v>
      </c>
      <c r="AU39">
        <v>0.86</v>
      </c>
      <c r="AV39">
        <v>0.36</v>
      </c>
      <c r="AW39">
        <v>0.47</v>
      </c>
      <c r="AX39">
        <v>0.84</v>
      </c>
      <c r="AY39">
        <v>0.87</v>
      </c>
      <c r="AZ39">
        <v>0.92</v>
      </c>
      <c r="BA39">
        <v>0.87</v>
      </c>
      <c r="BB39">
        <v>0.55000000000000004</v>
      </c>
      <c r="BC39">
        <v>0.55000000000000004</v>
      </c>
      <c r="BD39">
        <v>1.36</v>
      </c>
      <c r="BE39">
        <v>0.39</v>
      </c>
      <c r="BF39">
        <v>0.97</v>
      </c>
      <c r="BG39">
        <v>0.39</v>
      </c>
      <c r="BH39">
        <v>0.39</v>
      </c>
      <c r="BI39">
        <v>0.39</v>
      </c>
      <c r="BJ39">
        <v>0.78</v>
      </c>
      <c r="BK39">
        <v>0.48</v>
      </c>
      <c r="BL39">
        <v>2.91</v>
      </c>
      <c r="BM39">
        <v>0.68</v>
      </c>
      <c r="BN39">
        <v>0.57999999999999996</v>
      </c>
      <c r="BO39">
        <v>0.39</v>
      </c>
      <c r="BP39">
        <v>0</v>
      </c>
      <c r="BQ39">
        <v>0</v>
      </c>
      <c r="BR39">
        <v>54.6</v>
      </c>
      <c r="BS39">
        <v>23.4</v>
      </c>
    </row>
    <row r="40" spans="1:71">
      <c r="A40" t="s">
        <v>354</v>
      </c>
      <c r="G40" t="s">
        <v>82</v>
      </c>
      <c r="H40" s="115">
        <v>394.88000000000005</v>
      </c>
      <c r="I40" s="88">
        <v>169.93999999999997</v>
      </c>
      <c r="J40" s="88">
        <v>10.3</v>
      </c>
      <c r="K40" s="88">
        <v>44.62</v>
      </c>
      <c r="L40" s="88">
        <v>9.6999999999999993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9.75</v>
      </c>
      <c r="X40">
        <v>26.7</v>
      </c>
      <c r="Y40">
        <v>0</v>
      </c>
      <c r="Z40">
        <v>0.97</v>
      </c>
      <c r="AA40">
        <v>17.46</v>
      </c>
      <c r="AB40">
        <v>43.08</v>
      </c>
      <c r="AC40">
        <v>29.1</v>
      </c>
      <c r="AD40">
        <v>0</v>
      </c>
      <c r="AE40">
        <v>0</v>
      </c>
      <c r="AF40">
        <v>33.950000000000003</v>
      </c>
      <c r="AG40">
        <v>0</v>
      </c>
      <c r="AH40">
        <v>0</v>
      </c>
      <c r="AI40">
        <v>12.12</v>
      </c>
      <c r="AJ40">
        <v>19.399999999999999</v>
      </c>
      <c r="AK40">
        <v>81.48</v>
      </c>
      <c r="AL40">
        <v>0</v>
      </c>
      <c r="AM40">
        <v>0</v>
      </c>
      <c r="AN40">
        <v>14.55</v>
      </c>
      <c r="AO40">
        <v>22.28</v>
      </c>
      <c r="AP40">
        <v>32.33</v>
      </c>
      <c r="AQ40">
        <v>9.6999999999999993</v>
      </c>
      <c r="AR40">
        <v>0</v>
      </c>
      <c r="AS40">
        <v>24.25</v>
      </c>
      <c r="AT40">
        <v>151.32</v>
      </c>
      <c r="AU40">
        <v>0.86</v>
      </c>
      <c r="AV40">
        <v>0.36</v>
      </c>
      <c r="AW40">
        <v>0.47</v>
      </c>
      <c r="AX40">
        <v>0.84</v>
      </c>
      <c r="AY40">
        <v>0.87</v>
      </c>
      <c r="AZ40">
        <v>0.92</v>
      </c>
      <c r="BA40">
        <v>0.87</v>
      </c>
      <c r="BB40">
        <v>0.55000000000000004</v>
      </c>
      <c r="BC40">
        <v>0.55000000000000004</v>
      </c>
      <c r="BD40">
        <v>1.36</v>
      </c>
      <c r="BE40">
        <v>0.39</v>
      </c>
      <c r="BF40">
        <v>0.97</v>
      </c>
      <c r="BG40">
        <v>0.39</v>
      </c>
      <c r="BH40">
        <v>0.39</v>
      </c>
      <c r="BI40">
        <v>0.39</v>
      </c>
      <c r="BJ40">
        <v>0.78</v>
      </c>
      <c r="BK40">
        <v>0.48</v>
      </c>
      <c r="BL40">
        <v>2.91</v>
      </c>
      <c r="BM40">
        <v>0.68</v>
      </c>
      <c r="BN40">
        <v>0.57999999999999996</v>
      </c>
      <c r="BO40">
        <v>0.39</v>
      </c>
      <c r="BP40">
        <v>0</v>
      </c>
      <c r="BQ40">
        <v>0</v>
      </c>
      <c r="BR40">
        <v>59.5</v>
      </c>
      <c r="BS40">
        <v>25.5</v>
      </c>
    </row>
    <row r="41" spans="1:71">
      <c r="A41" t="s">
        <v>355</v>
      </c>
      <c r="G41" t="s">
        <v>83</v>
      </c>
      <c r="H41" s="115">
        <v>400.48</v>
      </c>
      <c r="I41" s="88">
        <v>172.33999999999997</v>
      </c>
      <c r="J41" s="88">
        <v>10.3</v>
      </c>
      <c r="K41" s="88">
        <v>44.62</v>
      </c>
      <c r="L41" s="88">
        <v>9.6999999999999993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9.75</v>
      </c>
      <c r="X41">
        <v>26.7</v>
      </c>
      <c r="Y41">
        <v>0</v>
      </c>
      <c r="Z41">
        <v>0.97</v>
      </c>
      <c r="AA41">
        <v>17.46</v>
      </c>
      <c r="AB41">
        <v>43.08</v>
      </c>
      <c r="AC41">
        <v>29.1</v>
      </c>
      <c r="AD41">
        <v>0</v>
      </c>
      <c r="AE41">
        <v>0</v>
      </c>
      <c r="AF41">
        <v>33.950000000000003</v>
      </c>
      <c r="AG41">
        <v>0</v>
      </c>
      <c r="AH41">
        <v>0</v>
      </c>
      <c r="AI41">
        <v>12.12</v>
      </c>
      <c r="AJ41">
        <v>19.399999999999999</v>
      </c>
      <c r="AK41">
        <v>81.48</v>
      </c>
      <c r="AL41">
        <v>0</v>
      </c>
      <c r="AM41">
        <v>0</v>
      </c>
      <c r="AN41">
        <v>14.55</v>
      </c>
      <c r="AO41">
        <v>22.28</v>
      </c>
      <c r="AP41">
        <v>32.33</v>
      </c>
      <c r="AQ41">
        <v>9.6999999999999993</v>
      </c>
      <c r="AR41">
        <v>0</v>
      </c>
      <c r="AS41">
        <v>24.25</v>
      </c>
      <c r="AT41">
        <v>151.32</v>
      </c>
      <c r="AU41">
        <v>0.86</v>
      </c>
      <c r="AV41">
        <v>0.36</v>
      </c>
      <c r="AW41">
        <v>0.47</v>
      </c>
      <c r="AX41">
        <v>0.84</v>
      </c>
      <c r="AY41">
        <v>0.87</v>
      </c>
      <c r="AZ41">
        <v>0.92</v>
      </c>
      <c r="BA41">
        <v>0.87</v>
      </c>
      <c r="BB41">
        <v>0.55000000000000004</v>
      </c>
      <c r="BC41">
        <v>0.55000000000000004</v>
      </c>
      <c r="BD41">
        <v>1.36</v>
      </c>
      <c r="BE41">
        <v>0.39</v>
      </c>
      <c r="BF41">
        <v>0.97</v>
      </c>
      <c r="BG41">
        <v>0.39</v>
      </c>
      <c r="BH41">
        <v>0.39</v>
      </c>
      <c r="BI41">
        <v>0.39</v>
      </c>
      <c r="BJ41">
        <v>0.78</v>
      </c>
      <c r="BK41">
        <v>0.48</v>
      </c>
      <c r="BL41">
        <v>2.91</v>
      </c>
      <c r="BM41">
        <v>0.68</v>
      </c>
      <c r="BN41">
        <v>0.57999999999999996</v>
      </c>
      <c r="BO41">
        <v>0.39</v>
      </c>
      <c r="BP41">
        <v>0</v>
      </c>
      <c r="BQ41">
        <v>0</v>
      </c>
      <c r="BR41">
        <v>65.099999999999994</v>
      </c>
      <c r="BS41">
        <v>27.9</v>
      </c>
    </row>
    <row r="42" spans="1:71">
      <c r="A42" t="s">
        <v>356</v>
      </c>
      <c r="G42" t="s">
        <v>84</v>
      </c>
      <c r="H42" s="115">
        <v>405.38000000000005</v>
      </c>
      <c r="I42" s="88">
        <v>174.43999999999997</v>
      </c>
      <c r="J42" s="88">
        <v>10.3</v>
      </c>
      <c r="K42" s="88">
        <v>44.62</v>
      </c>
      <c r="L42" s="88">
        <v>9.6999999999999993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9.75</v>
      </c>
      <c r="X42">
        <v>26.7</v>
      </c>
      <c r="Y42">
        <v>0</v>
      </c>
      <c r="Z42">
        <v>0.97</v>
      </c>
      <c r="AA42">
        <v>17.46</v>
      </c>
      <c r="AB42">
        <v>43.08</v>
      </c>
      <c r="AC42">
        <v>29.1</v>
      </c>
      <c r="AD42">
        <v>0</v>
      </c>
      <c r="AE42">
        <v>0</v>
      </c>
      <c r="AF42">
        <v>33.950000000000003</v>
      </c>
      <c r="AG42">
        <v>0</v>
      </c>
      <c r="AH42">
        <v>0</v>
      </c>
      <c r="AI42">
        <v>12.12</v>
      </c>
      <c r="AJ42">
        <v>19.399999999999999</v>
      </c>
      <c r="AK42">
        <v>81.48</v>
      </c>
      <c r="AL42">
        <v>0</v>
      </c>
      <c r="AM42">
        <v>0</v>
      </c>
      <c r="AN42">
        <v>14.55</v>
      </c>
      <c r="AO42">
        <v>22.28</v>
      </c>
      <c r="AP42">
        <v>32.33</v>
      </c>
      <c r="AQ42">
        <v>9.6999999999999993</v>
      </c>
      <c r="AR42">
        <v>0</v>
      </c>
      <c r="AS42">
        <v>24.25</v>
      </c>
      <c r="AT42">
        <v>151.32</v>
      </c>
      <c r="AU42">
        <v>0.86</v>
      </c>
      <c r="AV42">
        <v>0.36</v>
      </c>
      <c r="AW42">
        <v>0.47</v>
      </c>
      <c r="AX42">
        <v>0.84</v>
      </c>
      <c r="AY42">
        <v>0.87</v>
      </c>
      <c r="AZ42">
        <v>0.92</v>
      </c>
      <c r="BA42">
        <v>0.87</v>
      </c>
      <c r="BB42">
        <v>0.55000000000000004</v>
      </c>
      <c r="BC42">
        <v>0.55000000000000004</v>
      </c>
      <c r="BD42">
        <v>1.36</v>
      </c>
      <c r="BE42">
        <v>0.39</v>
      </c>
      <c r="BF42">
        <v>0.97</v>
      </c>
      <c r="BG42">
        <v>0.39</v>
      </c>
      <c r="BH42">
        <v>0.39</v>
      </c>
      <c r="BI42">
        <v>0.39</v>
      </c>
      <c r="BJ42">
        <v>0.78</v>
      </c>
      <c r="BK42">
        <v>0.48</v>
      </c>
      <c r="BL42">
        <v>2.91</v>
      </c>
      <c r="BM42">
        <v>0.68</v>
      </c>
      <c r="BN42">
        <v>0.57999999999999996</v>
      </c>
      <c r="BO42">
        <v>0.39</v>
      </c>
      <c r="BP42">
        <v>0</v>
      </c>
      <c r="BQ42">
        <v>0</v>
      </c>
      <c r="BR42">
        <v>70</v>
      </c>
      <c r="BS42">
        <v>30</v>
      </c>
    </row>
    <row r="43" spans="1:71">
      <c r="A43" t="s">
        <v>362</v>
      </c>
      <c r="G43" t="s">
        <v>85</v>
      </c>
      <c r="H43" s="115">
        <v>409.58000000000004</v>
      </c>
      <c r="I43" s="88">
        <v>176.23999999999998</v>
      </c>
      <c r="J43" s="88">
        <v>10.25</v>
      </c>
      <c r="K43" s="88">
        <v>44.62</v>
      </c>
      <c r="L43" s="88">
        <v>3.88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9.6999999999999993</v>
      </c>
      <c r="X43">
        <v>26.7</v>
      </c>
      <c r="Y43">
        <v>0</v>
      </c>
      <c r="Z43">
        <v>0.97</v>
      </c>
      <c r="AA43">
        <v>17.46</v>
      </c>
      <c r="AB43">
        <v>43.08</v>
      </c>
      <c r="AC43">
        <v>29.1</v>
      </c>
      <c r="AD43">
        <v>0</v>
      </c>
      <c r="AE43">
        <v>0</v>
      </c>
      <c r="AF43">
        <v>33.950000000000003</v>
      </c>
      <c r="AG43">
        <v>0</v>
      </c>
      <c r="AH43">
        <v>0</v>
      </c>
      <c r="AI43">
        <v>12.12</v>
      </c>
      <c r="AJ43">
        <v>19.399999999999999</v>
      </c>
      <c r="AK43">
        <v>81.48</v>
      </c>
      <c r="AL43">
        <v>0</v>
      </c>
      <c r="AM43">
        <v>0</v>
      </c>
      <c r="AN43">
        <v>14.55</v>
      </c>
      <c r="AO43">
        <v>22.28</v>
      </c>
      <c r="AP43">
        <v>32.33</v>
      </c>
      <c r="AQ43">
        <v>3.88</v>
      </c>
      <c r="AR43">
        <v>0</v>
      </c>
      <c r="AS43">
        <v>24.25</v>
      </c>
      <c r="AT43">
        <v>151.32</v>
      </c>
      <c r="AU43">
        <v>0.86</v>
      </c>
      <c r="AV43">
        <v>0.36</v>
      </c>
      <c r="AW43">
        <v>0.47</v>
      </c>
      <c r="AX43">
        <v>0.84</v>
      </c>
      <c r="AY43">
        <v>0.87</v>
      </c>
      <c r="AZ43">
        <v>0.92</v>
      </c>
      <c r="BA43">
        <v>0.87</v>
      </c>
      <c r="BB43">
        <v>0.55000000000000004</v>
      </c>
      <c r="BC43">
        <v>0.55000000000000004</v>
      </c>
      <c r="BD43">
        <v>1.36</v>
      </c>
      <c r="BE43">
        <v>0.39</v>
      </c>
      <c r="BF43">
        <v>0.97</v>
      </c>
      <c r="BG43">
        <v>0.39</v>
      </c>
      <c r="BH43">
        <v>0.39</v>
      </c>
      <c r="BI43">
        <v>0.39</v>
      </c>
      <c r="BJ43">
        <v>0.78</v>
      </c>
      <c r="BK43">
        <v>0.48</v>
      </c>
      <c r="BL43">
        <v>2.91</v>
      </c>
      <c r="BM43">
        <v>0.68</v>
      </c>
      <c r="BN43">
        <v>0.57999999999999996</v>
      </c>
      <c r="BO43">
        <v>0.39</v>
      </c>
      <c r="BP43">
        <v>0</v>
      </c>
      <c r="BQ43">
        <v>0</v>
      </c>
      <c r="BR43">
        <v>74.2</v>
      </c>
      <c r="BS43">
        <v>31.8</v>
      </c>
    </row>
    <row r="44" spans="1:71">
      <c r="A44" t="s">
        <v>366</v>
      </c>
      <c r="G44" t="s">
        <v>86</v>
      </c>
      <c r="H44" s="115">
        <v>410.98</v>
      </c>
      <c r="I44" s="88">
        <v>176.83999999999997</v>
      </c>
      <c r="J44" s="88">
        <v>10.25</v>
      </c>
      <c r="K44" s="88">
        <v>44.62</v>
      </c>
      <c r="L44" s="88">
        <v>3.88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9.6999999999999993</v>
      </c>
      <c r="X44">
        <v>26.7</v>
      </c>
      <c r="Y44">
        <v>0</v>
      </c>
      <c r="Z44">
        <v>0.97</v>
      </c>
      <c r="AA44">
        <v>17.46</v>
      </c>
      <c r="AB44">
        <v>43.08</v>
      </c>
      <c r="AC44">
        <v>29.1</v>
      </c>
      <c r="AD44">
        <v>0</v>
      </c>
      <c r="AE44">
        <v>0</v>
      </c>
      <c r="AF44">
        <v>33.950000000000003</v>
      </c>
      <c r="AG44">
        <v>0</v>
      </c>
      <c r="AH44">
        <v>0</v>
      </c>
      <c r="AI44">
        <v>12.12</v>
      </c>
      <c r="AJ44">
        <v>19.399999999999999</v>
      </c>
      <c r="AK44">
        <v>81.48</v>
      </c>
      <c r="AL44">
        <v>0</v>
      </c>
      <c r="AM44">
        <v>0</v>
      </c>
      <c r="AN44">
        <v>14.55</v>
      </c>
      <c r="AO44">
        <v>22.28</v>
      </c>
      <c r="AP44">
        <v>32.33</v>
      </c>
      <c r="AQ44">
        <v>3.88</v>
      </c>
      <c r="AR44">
        <v>0</v>
      </c>
      <c r="AS44">
        <v>24.25</v>
      </c>
      <c r="AT44">
        <v>151.32</v>
      </c>
      <c r="AU44">
        <v>0.86</v>
      </c>
      <c r="AV44">
        <v>0.36</v>
      </c>
      <c r="AW44">
        <v>0.47</v>
      </c>
      <c r="AX44">
        <v>0.84</v>
      </c>
      <c r="AY44">
        <v>0.87</v>
      </c>
      <c r="AZ44">
        <v>0.92</v>
      </c>
      <c r="BA44">
        <v>0.87</v>
      </c>
      <c r="BB44">
        <v>0.55000000000000004</v>
      </c>
      <c r="BC44">
        <v>0.55000000000000004</v>
      </c>
      <c r="BD44">
        <v>1.36</v>
      </c>
      <c r="BE44">
        <v>0.39</v>
      </c>
      <c r="BF44">
        <v>0.97</v>
      </c>
      <c r="BG44">
        <v>0.39</v>
      </c>
      <c r="BH44">
        <v>0.39</v>
      </c>
      <c r="BI44">
        <v>0.39</v>
      </c>
      <c r="BJ44">
        <v>0.78</v>
      </c>
      <c r="BK44">
        <v>0.48</v>
      </c>
      <c r="BL44">
        <v>2.91</v>
      </c>
      <c r="BM44">
        <v>0.68</v>
      </c>
      <c r="BN44">
        <v>0.57999999999999996</v>
      </c>
      <c r="BO44">
        <v>0.39</v>
      </c>
      <c r="BP44">
        <v>0</v>
      </c>
      <c r="BQ44">
        <v>0</v>
      </c>
      <c r="BR44">
        <v>75.599999999999994</v>
      </c>
      <c r="BS44">
        <v>32.4</v>
      </c>
    </row>
    <row r="45" spans="1:71">
      <c r="A45" t="s">
        <v>389</v>
      </c>
      <c r="G45" t="s">
        <v>87</v>
      </c>
      <c r="H45" s="115">
        <v>415.18000000000006</v>
      </c>
      <c r="I45" s="88">
        <v>178.64</v>
      </c>
      <c r="J45" s="88">
        <v>10.25</v>
      </c>
      <c r="K45" s="88">
        <v>44.62</v>
      </c>
      <c r="L45" s="88">
        <v>3.88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9.6999999999999993</v>
      </c>
      <c r="X45">
        <v>26.7</v>
      </c>
      <c r="Y45">
        <v>0</v>
      </c>
      <c r="Z45">
        <v>0.97</v>
      </c>
      <c r="AA45">
        <v>17.46</v>
      </c>
      <c r="AB45">
        <v>43.08</v>
      </c>
      <c r="AC45">
        <v>29.1</v>
      </c>
      <c r="AD45">
        <v>0</v>
      </c>
      <c r="AE45">
        <v>0</v>
      </c>
      <c r="AF45">
        <v>33.950000000000003</v>
      </c>
      <c r="AG45">
        <v>0</v>
      </c>
      <c r="AH45">
        <v>0</v>
      </c>
      <c r="AI45">
        <v>12.12</v>
      </c>
      <c r="AJ45">
        <v>19.399999999999999</v>
      </c>
      <c r="AK45">
        <v>81.48</v>
      </c>
      <c r="AL45">
        <v>0</v>
      </c>
      <c r="AM45">
        <v>0</v>
      </c>
      <c r="AN45">
        <v>14.55</v>
      </c>
      <c r="AO45">
        <v>22.28</v>
      </c>
      <c r="AP45">
        <v>32.33</v>
      </c>
      <c r="AQ45">
        <v>3.88</v>
      </c>
      <c r="AR45">
        <v>0</v>
      </c>
      <c r="AS45">
        <v>24.25</v>
      </c>
      <c r="AT45">
        <v>151.32</v>
      </c>
      <c r="AU45">
        <v>0.86</v>
      </c>
      <c r="AV45">
        <v>0.36</v>
      </c>
      <c r="AW45">
        <v>0.47</v>
      </c>
      <c r="AX45">
        <v>0.84</v>
      </c>
      <c r="AY45">
        <v>0.87</v>
      </c>
      <c r="AZ45">
        <v>0.92</v>
      </c>
      <c r="BA45">
        <v>0.87</v>
      </c>
      <c r="BB45">
        <v>0.55000000000000004</v>
      </c>
      <c r="BC45">
        <v>0.55000000000000004</v>
      </c>
      <c r="BD45">
        <v>1.36</v>
      </c>
      <c r="BE45">
        <v>0.39</v>
      </c>
      <c r="BF45">
        <v>0.97</v>
      </c>
      <c r="BG45">
        <v>0.39</v>
      </c>
      <c r="BH45">
        <v>0.39</v>
      </c>
      <c r="BI45">
        <v>0.39</v>
      </c>
      <c r="BJ45">
        <v>0.78</v>
      </c>
      <c r="BK45">
        <v>0.48</v>
      </c>
      <c r="BL45">
        <v>2.91</v>
      </c>
      <c r="BM45">
        <v>0.68</v>
      </c>
      <c r="BN45">
        <v>0.57999999999999996</v>
      </c>
      <c r="BO45">
        <v>0.39</v>
      </c>
      <c r="BP45">
        <v>0</v>
      </c>
      <c r="BQ45">
        <v>0</v>
      </c>
      <c r="BR45">
        <v>79.8</v>
      </c>
      <c r="BS45">
        <v>34.200000000000003</v>
      </c>
    </row>
    <row r="46" spans="1:71">
      <c r="A46" t="s">
        <v>390</v>
      </c>
      <c r="G46" t="s">
        <v>88</v>
      </c>
      <c r="H46" s="115">
        <v>419.38000000000005</v>
      </c>
      <c r="I46" s="88">
        <v>180.43999999999997</v>
      </c>
      <c r="J46" s="88">
        <v>10.25</v>
      </c>
      <c r="K46" s="88">
        <v>44.62</v>
      </c>
      <c r="L46" s="88">
        <v>3.88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9.6999999999999993</v>
      </c>
      <c r="X46">
        <v>26.7</v>
      </c>
      <c r="Y46">
        <v>0</v>
      </c>
      <c r="Z46">
        <v>0.97</v>
      </c>
      <c r="AA46">
        <v>17.46</v>
      </c>
      <c r="AB46">
        <v>43.08</v>
      </c>
      <c r="AC46">
        <v>29.1</v>
      </c>
      <c r="AD46">
        <v>0</v>
      </c>
      <c r="AE46">
        <v>0</v>
      </c>
      <c r="AF46">
        <v>33.950000000000003</v>
      </c>
      <c r="AG46">
        <v>0</v>
      </c>
      <c r="AH46">
        <v>0</v>
      </c>
      <c r="AI46">
        <v>12.12</v>
      </c>
      <c r="AJ46">
        <v>19.399999999999999</v>
      </c>
      <c r="AK46">
        <v>81.48</v>
      </c>
      <c r="AL46">
        <v>0</v>
      </c>
      <c r="AM46">
        <v>0</v>
      </c>
      <c r="AN46">
        <v>14.55</v>
      </c>
      <c r="AO46">
        <v>22.28</v>
      </c>
      <c r="AP46">
        <v>32.33</v>
      </c>
      <c r="AQ46">
        <v>3.88</v>
      </c>
      <c r="AR46">
        <v>0</v>
      </c>
      <c r="AS46">
        <v>24.25</v>
      </c>
      <c r="AT46">
        <v>151.32</v>
      </c>
      <c r="AU46">
        <v>0.86</v>
      </c>
      <c r="AV46">
        <v>0.36</v>
      </c>
      <c r="AW46">
        <v>0.47</v>
      </c>
      <c r="AX46">
        <v>0.84</v>
      </c>
      <c r="AY46">
        <v>0.87</v>
      </c>
      <c r="AZ46">
        <v>0.92</v>
      </c>
      <c r="BA46">
        <v>0.87</v>
      </c>
      <c r="BB46">
        <v>0.55000000000000004</v>
      </c>
      <c r="BC46">
        <v>0.55000000000000004</v>
      </c>
      <c r="BD46">
        <v>1.36</v>
      </c>
      <c r="BE46">
        <v>0.39</v>
      </c>
      <c r="BF46">
        <v>0.97</v>
      </c>
      <c r="BG46">
        <v>0.39</v>
      </c>
      <c r="BH46">
        <v>0.39</v>
      </c>
      <c r="BI46">
        <v>0.39</v>
      </c>
      <c r="BJ46">
        <v>0.78</v>
      </c>
      <c r="BK46">
        <v>0.48</v>
      </c>
      <c r="BL46">
        <v>2.91</v>
      </c>
      <c r="BM46">
        <v>0.68</v>
      </c>
      <c r="BN46">
        <v>0.57999999999999996</v>
      </c>
      <c r="BO46">
        <v>0.39</v>
      </c>
      <c r="BP46">
        <v>0</v>
      </c>
      <c r="BQ46">
        <v>0</v>
      </c>
      <c r="BR46">
        <v>84</v>
      </c>
      <c r="BS46">
        <v>36</v>
      </c>
    </row>
    <row r="47" spans="1:71">
      <c r="A47" t="s">
        <v>394</v>
      </c>
      <c r="G47" t="s">
        <v>89</v>
      </c>
      <c r="H47" s="115">
        <v>423.58000000000004</v>
      </c>
      <c r="I47" s="88">
        <v>182.23999999999995</v>
      </c>
      <c r="J47" s="88">
        <v>10.25</v>
      </c>
      <c r="K47" s="88">
        <v>44.62</v>
      </c>
      <c r="L47" s="88">
        <v>3.88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9.6999999999999993</v>
      </c>
      <c r="X47">
        <v>26.7</v>
      </c>
      <c r="Y47">
        <v>0</v>
      </c>
      <c r="Z47">
        <v>0.97</v>
      </c>
      <c r="AA47">
        <v>17.46</v>
      </c>
      <c r="AB47">
        <v>43.08</v>
      </c>
      <c r="AC47">
        <v>29.1</v>
      </c>
      <c r="AD47">
        <v>0</v>
      </c>
      <c r="AE47">
        <v>0</v>
      </c>
      <c r="AF47">
        <v>33.950000000000003</v>
      </c>
      <c r="AG47">
        <v>0</v>
      </c>
      <c r="AH47">
        <v>0</v>
      </c>
      <c r="AI47">
        <v>12.12</v>
      </c>
      <c r="AJ47">
        <v>19.399999999999999</v>
      </c>
      <c r="AK47">
        <v>81.48</v>
      </c>
      <c r="AL47">
        <v>0</v>
      </c>
      <c r="AM47">
        <v>0</v>
      </c>
      <c r="AN47">
        <v>14.55</v>
      </c>
      <c r="AO47">
        <v>22.28</v>
      </c>
      <c r="AP47">
        <v>32.33</v>
      </c>
      <c r="AQ47">
        <v>3.88</v>
      </c>
      <c r="AR47">
        <v>0</v>
      </c>
      <c r="AS47">
        <v>24.25</v>
      </c>
      <c r="AT47">
        <v>151.32</v>
      </c>
      <c r="AU47">
        <v>0.86</v>
      </c>
      <c r="AV47">
        <v>0.36</v>
      </c>
      <c r="AW47">
        <v>0.47</v>
      </c>
      <c r="AX47">
        <v>0.84</v>
      </c>
      <c r="AY47">
        <v>0.87</v>
      </c>
      <c r="AZ47">
        <v>0.92</v>
      </c>
      <c r="BA47">
        <v>0.87</v>
      </c>
      <c r="BB47">
        <v>0.55000000000000004</v>
      </c>
      <c r="BC47">
        <v>0.55000000000000004</v>
      </c>
      <c r="BD47">
        <v>1.36</v>
      </c>
      <c r="BE47">
        <v>0.39</v>
      </c>
      <c r="BF47">
        <v>0.97</v>
      </c>
      <c r="BG47">
        <v>0.39</v>
      </c>
      <c r="BH47">
        <v>0.39</v>
      </c>
      <c r="BI47">
        <v>0.39</v>
      </c>
      <c r="BJ47">
        <v>0.78</v>
      </c>
      <c r="BK47">
        <v>0.48</v>
      </c>
      <c r="BL47">
        <v>2.91</v>
      </c>
      <c r="BM47">
        <v>0.68</v>
      </c>
      <c r="BN47">
        <v>0.57999999999999996</v>
      </c>
      <c r="BO47">
        <v>0.39</v>
      </c>
      <c r="BP47">
        <v>0</v>
      </c>
      <c r="BQ47">
        <v>0</v>
      </c>
      <c r="BR47">
        <v>88.2</v>
      </c>
      <c r="BS47">
        <v>37.799999999999997</v>
      </c>
    </row>
    <row r="48" spans="1:71">
      <c r="A48" t="s">
        <v>398</v>
      </c>
      <c r="G48" t="s">
        <v>90</v>
      </c>
      <c r="H48" s="115">
        <v>426.38000000000005</v>
      </c>
      <c r="I48" s="88">
        <v>183.43999999999997</v>
      </c>
      <c r="J48" s="88">
        <v>10.25</v>
      </c>
      <c r="K48" s="88">
        <v>44.62</v>
      </c>
      <c r="L48" s="88">
        <v>3.88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9.6999999999999993</v>
      </c>
      <c r="X48">
        <v>26.7</v>
      </c>
      <c r="Y48">
        <v>0</v>
      </c>
      <c r="Z48">
        <v>0.97</v>
      </c>
      <c r="AA48">
        <v>17.46</v>
      </c>
      <c r="AB48">
        <v>43.08</v>
      </c>
      <c r="AC48">
        <v>29.1</v>
      </c>
      <c r="AD48">
        <v>0</v>
      </c>
      <c r="AE48">
        <v>0</v>
      </c>
      <c r="AF48">
        <v>33.950000000000003</v>
      </c>
      <c r="AG48">
        <v>0</v>
      </c>
      <c r="AH48">
        <v>0</v>
      </c>
      <c r="AI48">
        <v>12.12</v>
      </c>
      <c r="AJ48">
        <v>19.399999999999999</v>
      </c>
      <c r="AK48">
        <v>81.48</v>
      </c>
      <c r="AL48">
        <v>0</v>
      </c>
      <c r="AM48">
        <v>0</v>
      </c>
      <c r="AN48">
        <v>14.55</v>
      </c>
      <c r="AO48">
        <v>22.28</v>
      </c>
      <c r="AP48">
        <v>32.33</v>
      </c>
      <c r="AQ48">
        <v>3.88</v>
      </c>
      <c r="AR48">
        <v>0</v>
      </c>
      <c r="AS48">
        <v>24.25</v>
      </c>
      <c r="AT48">
        <v>151.32</v>
      </c>
      <c r="AU48">
        <v>0.86</v>
      </c>
      <c r="AV48">
        <v>0.36</v>
      </c>
      <c r="AW48">
        <v>0.47</v>
      </c>
      <c r="AX48">
        <v>0.84</v>
      </c>
      <c r="AY48">
        <v>0.87</v>
      </c>
      <c r="AZ48">
        <v>0.92</v>
      </c>
      <c r="BA48">
        <v>0.87</v>
      </c>
      <c r="BB48">
        <v>0.55000000000000004</v>
      </c>
      <c r="BC48">
        <v>0.55000000000000004</v>
      </c>
      <c r="BD48">
        <v>1.36</v>
      </c>
      <c r="BE48">
        <v>0.39</v>
      </c>
      <c r="BF48">
        <v>0.97</v>
      </c>
      <c r="BG48">
        <v>0.39</v>
      </c>
      <c r="BH48">
        <v>0.39</v>
      </c>
      <c r="BI48">
        <v>0.39</v>
      </c>
      <c r="BJ48">
        <v>0.78</v>
      </c>
      <c r="BK48">
        <v>0.48</v>
      </c>
      <c r="BL48">
        <v>2.91</v>
      </c>
      <c r="BM48">
        <v>0.68</v>
      </c>
      <c r="BN48">
        <v>0.57999999999999996</v>
      </c>
      <c r="BO48">
        <v>0.39</v>
      </c>
      <c r="BP48">
        <v>0</v>
      </c>
      <c r="BQ48">
        <v>0</v>
      </c>
      <c r="BR48">
        <v>91</v>
      </c>
      <c r="BS48">
        <v>39</v>
      </c>
    </row>
    <row r="49" spans="1:71">
      <c r="A49" t="s">
        <v>399</v>
      </c>
      <c r="G49" t="s">
        <v>91</v>
      </c>
      <c r="H49" s="115">
        <v>426.38000000000005</v>
      </c>
      <c r="I49" s="88">
        <v>183.43999999999997</v>
      </c>
      <c r="J49" s="88">
        <v>10.25</v>
      </c>
      <c r="K49" s="88">
        <v>44.62</v>
      </c>
      <c r="L49" s="88">
        <v>3.88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9.6999999999999993</v>
      </c>
      <c r="X49">
        <v>26.7</v>
      </c>
      <c r="Y49">
        <v>0</v>
      </c>
      <c r="Z49">
        <v>0.97</v>
      </c>
      <c r="AA49">
        <v>17.46</v>
      </c>
      <c r="AB49">
        <v>43.08</v>
      </c>
      <c r="AC49">
        <v>29.1</v>
      </c>
      <c r="AD49">
        <v>0</v>
      </c>
      <c r="AE49">
        <v>0</v>
      </c>
      <c r="AF49">
        <v>33.950000000000003</v>
      </c>
      <c r="AG49">
        <v>0</v>
      </c>
      <c r="AH49">
        <v>0</v>
      </c>
      <c r="AI49">
        <v>12.12</v>
      </c>
      <c r="AJ49">
        <v>19.399999999999999</v>
      </c>
      <c r="AK49">
        <v>81.48</v>
      </c>
      <c r="AL49">
        <v>0</v>
      </c>
      <c r="AM49">
        <v>0</v>
      </c>
      <c r="AN49">
        <v>14.55</v>
      </c>
      <c r="AO49">
        <v>22.28</v>
      </c>
      <c r="AP49">
        <v>32.33</v>
      </c>
      <c r="AQ49">
        <v>3.88</v>
      </c>
      <c r="AR49">
        <v>0</v>
      </c>
      <c r="AS49">
        <v>24.25</v>
      </c>
      <c r="AT49">
        <v>151.32</v>
      </c>
      <c r="AU49">
        <v>0.86</v>
      </c>
      <c r="AV49">
        <v>0.36</v>
      </c>
      <c r="AW49">
        <v>0.47</v>
      </c>
      <c r="AX49">
        <v>0.84</v>
      </c>
      <c r="AY49">
        <v>0.87</v>
      </c>
      <c r="AZ49">
        <v>0.92</v>
      </c>
      <c r="BA49">
        <v>0.87</v>
      </c>
      <c r="BB49">
        <v>0.55000000000000004</v>
      </c>
      <c r="BC49">
        <v>0.55000000000000004</v>
      </c>
      <c r="BD49">
        <v>1.36</v>
      </c>
      <c r="BE49">
        <v>0.39</v>
      </c>
      <c r="BF49">
        <v>0.97</v>
      </c>
      <c r="BG49">
        <v>0.39</v>
      </c>
      <c r="BH49">
        <v>0.39</v>
      </c>
      <c r="BI49">
        <v>0.39</v>
      </c>
      <c r="BJ49">
        <v>0.78</v>
      </c>
      <c r="BK49">
        <v>0.48</v>
      </c>
      <c r="BL49">
        <v>2.91</v>
      </c>
      <c r="BM49">
        <v>0.68</v>
      </c>
      <c r="BN49">
        <v>0.57999999999999996</v>
      </c>
      <c r="BO49">
        <v>0.39</v>
      </c>
      <c r="BP49">
        <v>0</v>
      </c>
      <c r="BQ49">
        <v>0</v>
      </c>
      <c r="BR49">
        <v>91</v>
      </c>
      <c r="BS49">
        <v>39</v>
      </c>
    </row>
    <row r="50" spans="1:71">
      <c r="A50" t="s">
        <v>400</v>
      </c>
      <c r="G50" t="s">
        <v>92</v>
      </c>
      <c r="H50" s="115">
        <v>426.38000000000005</v>
      </c>
      <c r="I50" s="88">
        <v>183.43999999999997</v>
      </c>
      <c r="J50" s="88">
        <v>10.25</v>
      </c>
      <c r="K50" s="88">
        <v>44.62</v>
      </c>
      <c r="L50" s="88">
        <v>3.88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9.6999999999999993</v>
      </c>
      <c r="X50">
        <v>26.7</v>
      </c>
      <c r="Y50">
        <v>0</v>
      </c>
      <c r="Z50">
        <v>0.97</v>
      </c>
      <c r="AA50">
        <v>17.46</v>
      </c>
      <c r="AB50">
        <v>43.08</v>
      </c>
      <c r="AC50">
        <v>29.1</v>
      </c>
      <c r="AD50">
        <v>0</v>
      </c>
      <c r="AE50">
        <v>0</v>
      </c>
      <c r="AF50">
        <v>33.950000000000003</v>
      </c>
      <c r="AG50">
        <v>0</v>
      </c>
      <c r="AH50">
        <v>0</v>
      </c>
      <c r="AI50">
        <v>12.12</v>
      </c>
      <c r="AJ50">
        <v>19.399999999999999</v>
      </c>
      <c r="AK50">
        <v>81.48</v>
      </c>
      <c r="AL50">
        <v>0</v>
      </c>
      <c r="AM50">
        <v>0</v>
      </c>
      <c r="AN50">
        <v>14.55</v>
      </c>
      <c r="AO50">
        <v>22.28</v>
      </c>
      <c r="AP50">
        <v>32.33</v>
      </c>
      <c r="AQ50">
        <v>3.88</v>
      </c>
      <c r="AR50">
        <v>0</v>
      </c>
      <c r="AS50">
        <v>24.25</v>
      </c>
      <c r="AT50">
        <v>151.32</v>
      </c>
      <c r="AU50">
        <v>0.86</v>
      </c>
      <c r="AV50">
        <v>0.36</v>
      </c>
      <c r="AW50">
        <v>0.47</v>
      </c>
      <c r="AX50">
        <v>0.84</v>
      </c>
      <c r="AY50">
        <v>0.87</v>
      </c>
      <c r="AZ50">
        <v>0.92</v>
      </c>
      <c r="BA50">
        <v>0.87</v>
      </c>
      <c r="BB50">
        <v>0.55000000000000004</v>
      </c>
      <c r="BC50">
        <v>0.55000000000000004</v>
      </c>
      <c r="BD50">
        <v>1.36</v>
      </c>
      <c r="BE50">
        <v>0.39</v>
      </c>
      <c r="BF50">
        <v>0.97</v>
      </c>
      <c r="BG50">
        <v>0.39</v>
      </c>
      <c r="BH50">
        <v>0.39</v>
      </c>
      <c r="BI50">
        <v>0.39</v>
      </c>
      <c r="BJ50">
        <v>0.78</v>
      </c>
      <c r="BK50">
        <v>0.48</v>
      </c>
      <c r="BL50">
        <v>2.91</v>
      </c>
      <c r="BM50">
        <v>0.68</v>
      </c>
      <c r="BN50">
        <v>0.57999999999999996</v>
      </c>
      <c r="BO50">
        <v>0.39</v>
      </c>
      <c r="BP50">
        <v>0</v>
      </c>
      <c r="BQ50">
        <v>0</v>
      </c>
      <c r="BR50">
        <v>91</v>
      </c>
      <c r="BS50">
        <v>39</v>
      </c>
    </row>
    <row r="51" spans="1:71">
      <c r="A51" t="s">
        <v>402</v>
      </c>
      <c r="G51" t="s">
        <v>93</v>
      </c>
      <c r="H51" s="115">
        <v>426.38000000000005</v>
      </c>
      <c r="I51" s="88">
        <v>183.43999999999997</v>
      </c>
      <c r="J51" s="88">
        <v>10.25</v>
      </c>
      <c r="K51" s="88">
        <v>20.369999999999997</v>
      </c>
      <c r="L51" s="88">
        <v>3.88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9.6999999999999993</v>
      </c>
      <c r="X51">
        <v>26.7</v>
      </c>
      <c r="Y51">
        <v>0</v>
      </c>
      <c r="Z51">
        <v>0.97</v>
      </c>
      <c r="AA51">
        <v>17.46</v>
      </c>
      <c r="AB51">
        <v>43.08</v>
      </c>
      <c r="AC51">
        <v>29.1</v>
      </c>
      <c r="AD51">
        <v>0</v>
      </c>
      <c r="AE51">
        <v>0</v>
      </c>
      <c r="AF51">
        <v>33.950000000000003</v>
      </c>
      <c r="AG51">
        <v>0</v>
      </c>
      <c r="AH51">
        <v>0</v>
      </c>
      <c r="AI51">
        <v>12.12</v>
      </c>
      <c r="AJ51">
        <v>19.399999999999999</v>
      </c>
      <c r="AK51">
        <v>81.48</v>
      </c>
      <c r="AL51">
        <v>0</v>
      </c>
      <c r="AM51">
        <v>0</v>
      </c>
      <c r="AN51">
        <v>14.55</v>
      </c>
      <c r="AO51">
        <v>22.28</v>
      </c>
      <c r="AP51">
        <v>32.33</v>
      </c>
      <c r="AQ51">
        <v>3.88</v>
      </c>
      <c r="AR51">
        <v>0</v>
      </c>
      <c r="AS51">
        <v>0</v>
      </c>
      <c r="AT51">
        <v>151.32</v>
      </c>
      <c r="AU51">
        <v>0.86</v>
      </c>
      <c r="AV51">
        <v>0.36</v>
      </c>
      <c r="AW51">
        <v>0.47</v>
      </c>
      <c r="AX51">
        <v>0.84</v>
      </c>
      <c r="AY51">
        <v>0.87</v>
      </c>
      <c r="AZ51">
        <v>0.92</v>
      </c>
      <c r="BA51">
        <v>0.87</v>
      </c>
      <c r="BB51">
        <v>0.55000000000000004</v>
      </c>
      <c r="BC51">
        <v>0.55000000000000004</v>
      </c>
      <c r="BD51">
        <v>1.36</v>
      </c>
      <c r="BE51">
        <v>0.39</v>
      </c>
      <c r="BF51">
        <v>0.97</v>
      </c>
      <c r="BG51">
        <v>0.39</v>
      </c>
      <c r="BH51">
        <v>0.39</v>
      </c>
      <c r="BI51">
        <v>0.39</v>
      </c>
      <c r="BJ51">
        <v>0.78</v>
      </c>
      <c r="BK51">
        <v>0.48</v>
      </c>
      <c r="BL51">
        <v>2.91</v>
      </c>
      <c r="BM51">
        <v>0.68</v>
      </c>
      <c r="BN51">
        <v>0.57999999999999996</v>
      </c>
      <c r="BO51">
        <v>0.39</v>
      </c>
      <c r="BP51">
        <v>0</v>
      </c>
      <c r="BQ51">
        <v>0</v>
      </c>
      <c r="BR51">
        <v>91</v>
      </c>
      <c r="BS51">
        <v>39</v>
      </c>
    </row>
    <row r="52" spans="1:71">
      <c r="A52" t="s">
        <v>403</v>
      </c>
      <c r="G52" t="s">
        <v>94</v>
      </c>
      <c r="H52" s="115">
        <v>426.38000000000005</v>
      </c>
      <c r="I52" s="88">
        <v>183.43999999999997</v>
      </c>
      <c r="J52" s="88">
        <v>10.25</v>
      </c>
      <c r="K52" s="88">
        <v>20.369999999999997</v>
      </c>
      <c r="L52" s="88">
        <v>3.88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9.6999999999999993</v>
      </c>
      <c r="X52">
        <v>26.7</v>
      </c>
      <c r="Y52">
        <v>0</v>
      </c>
      <c r="Z52">
        <v>0.97</v>
      </c>
      <c r="AA52">
        <v>17.46</v>
      </c>
      <c r="AB52">
        <v>43.08</v>
      </c>
      <c r="AC52">
        <v>29.1</v>
      </c>
      <c r="AD52">
        <v>0</v>
      </c>
      <c r="AE52">
        <v>0</v>
      </c>
      <c r="AF52">
        <v>33.950000000000003</v>
      </c>
      <c r="AG52">
        <v>0</v>
      </c>
      <c r="AH52">
        <v>0</v>
      </c>
      <c r="AI52">
        <v>12.12</v>
      </c>
      <c r="AJ52">
        <v>19.399999999999999</v>
      </c>
      <c r="AK52">
        <v>81.48</v>
      </c>
      <c r="AL52">
        <v>0</v>
      </c>
      <c r="AM52">
        <v>0</v>
      </c>
      <c r="AN52">
        <v>14.55</v>
      </c>
      <c r="AO52">
        <v>22.28</v>
      </c>
      <c r="AP52">
        <v>32.33</v>
      </c>
      <c r="AQ52">
        <v>3.88</v>
      </c>
      <c r="AR52">
        <v>0</v>
      </c>
      <c r="AS52">
        <v>0</v>
      </c>
      <c r="AT52">
        <v>151.32</v>
      </c>
      <c r="AU52">
        <v>0.86</v>
      </c>
      <c r="AV52">
        <v>0.36</v>
      </c>
      <c r="AW52">
        <v>0.47</v>
      </c>
      <c r="AX52">
        <v>0.84</v>
      </c>
      <c r="AY52">
        <v>0.87</v>
      </c>
      <c r="AZ52">
        <v>0.92</v>
      </c>
      <c r="BA52">
        <v>0.87</v>
      </c>
      <c r="BB52">
        <v>0.55000000000000004</v>
      </c>
      <c r="BC52">
        <v>0.55000000000000004</v>
      </c>
      <c r="BD52">
        <v>1.36</v>
      </c>
      <c r="BE52">
        <v>0.39</v>
      </c>
      <c r="BF52">
        <v>0.97</v>
      </c>
      <c r="BG52">
        <v>0.39</v>
      </c>
      <c r="BH52">
        <v>0.39</v>
      </c>
      <c r="BI52">
        <v>0.39</v>
      </c>
      <c r="BJ52">
        <v>0.78</v>
      </c>
      <c r="BK52">
        <v>0.48</v>
      </c>
      <c r="BL52">
        <v>2.91</v>
      </c>
      <c r="BM52">
        <v>0.68</v>
      </c>
      <c r="BN52">
        <v>0.57999999999999996</v>
      </c>
      <c r="BO52">
        <v>0.39</v>
      </c>
      <c r="BP52">
        <v>0</v>
      </c>
      <c r="BQ52">
        <v>0</v>
      </c>
      <c r="BR52">
        <v>91</v>
      </c>
      <c r="BS52">
        <v>39</v>
      </c>
    </row>
    <row r="53" spans="1:71">
      <c r="A53" t="s">
        <v>447</v>
      </c>
      <c r="G53" t="s">
        <v>95</v>
      </c>
      <c r="H53" s="115">
        <v>426.38000000000005</v>
      </c>
      <c r="I53" s="88">
        <v>183.43999999999997</v>
      </c>
      <c r="J53" s="88">
        <v>10.25</v>
      </c>
      <c r="K53" s="88">
        <v>20.369999999999997</v>
      </c>
      <c r="L53" s="88">
        <v>3.88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9.6999999999999993</v>
      </c>
      <c r="X53">
        <v>26.7</v>
      </c>
      <c r="Y53">
        <v>0</v>
      </c>
      <c r="Z53">
        <v>0.97</v>
      </c>
      <c r="AA53">
        <v>17.46</v>
      </c>
      <c r="AB53">
        <v>43.08</v>
      </c>
      <c r="AC53">
        <v>29.1</v>
      </c>
      <c r="AD53">
        <v>0</v>
      </c>
      <c r="AE53">
        <v>0</v>
      </c>
      <c r="AF53">
        <v>33.950000000000003</v>
      </c>
      <c r="AG53">
        <v>0</v>
      </c>
      <c r="AH53">
        <v>0</v>
      </c>
      <c r="AI53">
        <v>12.12</v>
      </c>
      <c r="AJ53">
        <v>19.399999999999999</v>
      </c>
      <c r="AK53">
        <v>81.48</v>
      </c>
      <c r="AL53">
        <v>0</v>
      </c>
      <c r="AM53">
        <v>0</v>
      </c>
      <c r="AN53">
        <v>14.55</v>
      </c>
      <c r="AO53">
        <v>22.28</v>
      </c>
      <c r="AP53">
        <v>32.33</v>
      </c>
      <c r="AQ53">
        <v>3.88</v>
      </c>
      <c r="AR53">
        <v>0</v>
      </c>
      <c r="AS53">
        <v>0</v>
      </c>
      <c r="AT53">
        <v>151.32</v>
      </c>
      <c r="AU53">
        <v>0.86</v>
      </c>
      <c r="AV53">
        <v>0.36</v>
      </c>
      <c r="AW53">
        <v>0.47</v>
      </c>
      <c r="AX53">
        <v>0.84</v>
      </c>
      <c r="AY53">
        <v>0.87</v>
      </c>
      <c r="AZ53">
        <v>0.92</v>
      </c>
      <c r="BA53">
        <v>0.87</v>
      </c>
      <c r="BB53">
        <v>0.55000000000000004</v>
      </c>
      <c r="BC53">
        <v>0.55000000000000004</v>
      </c>
      <c r="BD53">
        <v>1.36</v>
      </c>
      <c r="BE53">
        <v>0.39</v>
      </c>
      <c r="BF53">
        <v>0.97</v>
      </c>
      <c r="BG53">
        <v>0.39</v>
      </c>
      <c r="BH53">
        <v>0.39</v>
      </c>
      <c r="BI53">
        <v>0.39</v>
      </c>
      <c r="BJ53">
        <v>0.78</v>
      </c>
      <c r="BK53">
        <v>0.48</v>
      </c>
      <c r="BL53">
        <v>2.91</v>
      </c>
      <c r="BM53">
        <v>0.68</v>
      </c>
      <c r="BN53">
        <v>0.57999999999999996</v>
      </c>
      <c r="BO53">
        <v>0.39</v>
      </c>
      <c r="BP53">
        <v>0</v>
      </c>
      <c r="BQ53">
        <v>0</v>
      </c>
      <c r="BR53">
        <v>91</v>
      </c>
      <c r="BS53">
        <v>39</v>
      </c>
    </row>
    <row r="54" spans="1:71">
      <c r="A54" t="s">
        <v>446</v>
      </c>
      <c r="G54" t="s">
        <v>96</v>
      </c>
      <c r="H54" s="115">
        <v>426.38000000000005</v>
      </c>
      <c r="I54" s="88">
        <v>183.43999999999997</v>
      </c>
      <c r="J54" s="88">
        <v>10.25</v>
      </c>
      <c r="K54" s="88">
        <v>20.369999999999997</v>
      </c>
      <c r="L54" s="88">
        <v>3.88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9.6999999999999993</v>
      </c>
      <c r="X54">
        <v>26.7</v>
      </c>
      <c r="Y54">
        <v>0</v>
      </c>
      <c r="Z54">
        <v>0.97</v>
      </c>
      <c r="AA54">
        <v>17.46</v>
      </c>
      <c r="AB54">
        <v>43.08</v>
      </c>
      <c r="AC54">
        <v>29.1</v>
      </c>
      <c r="AD54">
        <v>0</v>
      </c>
      <c r="AE54">
        <v>0</v>
      </c>
      <c r="AF54">
        <v>33.950000000000003</v>
      </c>
      <c r="AG54">
        <v>0</v>
      </c>
      <c r="AH54">
        <v>0</v>
      </c>
      <c r="AI54">
        <v>12.12</v>
      </c>
      <c r="AJ54">
        <v>19.399999999999999</v>
      </c>
      <c r="AK54">
        <v>81.48</v>
      </c>
      <c r="AL54">
        <v>0</v>
      </c>
      <c r="AM54">
        <v>0</v>
      </c>
      <c r="AN54">
        <v>14.55</v>
      </c>
      <c r="AO54">
        <v>22.28</v>
      </c>
      <c r="AP54">
        <v>32.33</v>
      </c>
      <c r="AQ54">
        <v>3.88</v>
      </c>
      <c r="AR54">
        <v>0</v>
      </c>
      <c r="AS54">
        <v>0</v>
      </c>
      <c r="AT54">
        <v>151.32</v>
      </c>
      <c r="AU54">
        <v>0.86</v>
      </c>
      <c r="AV54">
        <v>0.36</v>
      </c>
      <c r="AW54">
        <v>0.47</v>
      </c>
      <c r="AX54">
        <v>0.84</v>
      </c>
      <c r="AY54">
        <v>0.87</v>
      </c>
      <c r="AZ54">
        <v>0.92</v>
      </c>
      <c r="BA54">
        <v>0.87</v>
      </c>
      <c r="BB54">
        <v>0.55000000000000004</v>
      </c>
      <c r="BC54">
        <v>0.55000000000000004</v>
      </c>
      <c r="BD54">
        <v>1.36</v>
      </c>
      <c r="BE54">
        <v>0.39</v>
      </c>
      <c r="BF54">
        <v>0.97</v>
      </c>
      <c r="BG54">
        <v>0.39</v>
      </c>
      <c r="BH54">
        <v>0.39</v>
      </c>
      <c r="BI54">
        <v>0.39</v>
      </c>
      <c r="BJ54">
        <v>0.78</v>
      </c>
      <c r="BK54">
        <v>0.48</v>
      </c>
      <c r="BL54">
        <v>2.91</v>
      </c>
      <c r="BM54">
        <v>0.68</v>
      </c>
      <c r="BN54">
        <v>0.57999999999999996</v>
      </c>
      <c r="BO54">
        <v>0.39</v>
      </c>
      <c r="BP54">
        <v>0</v>
      </c>
      <c r="BQ54">
        <v>0</v>
      </c>
      <c r="BR54">
        <v>91</v>
      </c>
      <c r="BS54">
        <v>39</v>
      </c>
    </row>
    <row r="55" spans="1:71">
      <c r="A55" t="s">
        <v>448</v>
      </c>
      <c r="G55" t="s">
        <v>97</v>
      </c>
      <c r="H55" s="115">
        <v>426.38000000000005</v>
      </c>
      <c r="I55" s="88">
        <v>183.43999999999997</v>
      </c>
      <c r="J55" s="88">
        <v>10.4</v>
      </c>
      <c r="K55" s="88">
        <v>20.369999999999997</v>
      </c>
      <c r="L55" s="88">
        <v>3.88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9.85</v>
      </c>
      <c r="X55">
        <v>26.7</v>
      </c>
      <c r="Y55">
        <v>0</v>
      </c>
      <c r="Z55">
        <v>0.97</v>
      </c>
      <c r="AA55">
        <v>17.46</v>
      </c>
      <c r="AB55">
        <v>43.08</v>
      </c>
      <c r="AC55">
        <v>29.1</v>
      </c>
      <c r="AD55">
        <v>0</v>
      </c>
      <c r="AE55">
        <v>0</v>
      </c>
      <c r="AF55">
        <v>33.950000000000003</v>
      </c>
      <c r="AG55">
        <v>0</v>
      </c>
      <c r="AH55">
        <v>0</v>
      </c>
      <c r="AI55">
        <v>12.12</v>
      </c>
      <c r="AJ55">
        <v>19.399999999999999</v>
      </c>
      <c r="AK55">
        <v>81.48</v>
      </c>
      <c r="AL55">
        <v>0</v>
      </c>
      <c r="AM55">
        <v>0</v>
      </c>
      <c r="AN55">
        <v>14.55</v>
      </c>
      <c r="AO55">
        <v>22.28</v>
      </c>
      <c r="AP55">
        <v>32.33</v>
      </c>
      <c r="AQ55">
        <v>3.88</v>
      </c>
      <c r="AR55">
        <v>0</v>
      </c>
      <c r="AS55">
        <v>0</v>
      </c>
      <c r="AT55">
        <v>151.32</v>
      </c>
      <c r="AU55">
        <v>0.86</v>
      </c>
      <c r="AV55">
        <v>0.36</v>
      </c>
      <c r="AW55">
        <v>0.47</v>
      </c>
      <c r="AX55">
        <v>0.84</v>
      </c>
      <c r="AY55">
        <v>0.87</v>
      </c>
      <c r="AZ55">
        <v>0.92</v>
      </c>
      <c r="BA55">
        <v>0.87</v>
      </c>
      <c r="BB55">
        <v>0.55000000000000004</v>
      </c>
      <c r="BC55">
        <v>0.55000000000000004</v>
      </c>
      <c r="BD55">
        <v>1.36</v>
      </c>
      <c r="BE55">
        <v>0.39</v>
      </c>
      <c r="BF55">
        <v>0.97</v>
      </c>
      <c r="BG55">
        <v>0.39</v>
      </c>
      <c r="BH55">
        <v>0.39</v>
      </c>
      <c r="BI55">
        <v>0.39</v>
      </c>
      <c r="BJ55">
        <v>0.78</v>
      </c>
      <c r="BK55">
        <v>0.48</v>
      </c>
      <c r="BL55">
        <v>2.91</v>
      </c>
      <c r="BM55">
        <v>0.68</v>
      </c>
      <c r="BN55">
        <v>0.57999999999999996</v>
      </c>
      <c r="BO55">
        <v>0.39</v>
      </c>
      <c r="BP55">
        <v>0</v>
      </c>
      <c r="BQ55">
        <v>0</v>
      </c>
      <c r="BR55">
        <v>91</v>
      </c>
      <c r="BS55">
        <v>39</v>
      </c>
    </row>
    <row r="56" spans="1:71">
      <c r="A56" t="s">
        <v>448</v>
      </c>
      <c r="G56" t="s">
        <v>98</v>
      </c>
      <c r="H56" s="115">
        <v>426.38000000000005</v>
      </c>
      <c r="I56" s="88">
        <v>183.43999999999997</v>
      </c>
      <c r="J56" s="88">
        <v>10.4</v>
      </c>
      <c r="K56" s="88">
        <v>20.369999999999997</v>
      </c>
      <c r="L56" s="88">
        <v>3.88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9.85</v>
      </c>
      <c r="X56">
        <v>26.7</v>
      </c>
      <c r="Y56">
        <v>0</v>
      </c>
      <c r="Z56">
        <v>0.97</v>
      </c>
      <c r="AA56">
        <v>17.46</v>
      </c>
      <c r="AB56">
        <v>43.08</v>
      </c>
      <c r="AC56">
        <v>29.1</v>
      </c>
      <c r="AD56">
        <v>0</v>
      </c>
      <c r="AE56">
        <v>0</v>
      </c>
      <c r="AF56">
        <v>33.950000000000003</v>
      </c>
      <c r="AG56">
        <v>0</v>
      </c>
      <c r="AH56">
        <v>0</v>
      </c>
      <c r="AI56">
        <v>12.12</v>
      </c>
      <c r="AJ56">
        <v>19.399999999999999</v>
      </c>
      <c r="AK56">
        <v>81.48</v>
      </c>
      <c r="AL56">
        <v>0</v>
      </c>
      <c r="AM56">
        <v>0</v>
      </c>
      <c r="AN56">
        <v>14.55</v>
      </c>
      <c r="AO56">
        <v>22.28</v>
      </c>
      <c r="AP56">
        <v>32.33</v>
      </c>
      <c r="AQ56">
        <v>3.88</v>
      </c>
      <c r="AR56">
        <v>0</v>
      </c>
      <c r="AS56">
        <v>0</v>
      </c>
      <c r="AT56">
        <v>151.32</v>
      </c>
      <c r="AU56">
        <v>0.86</v>
      </c>
      <c r="AV56">
        <v>0.36</v>
      </c>
      <c r="AW56">
        <v>0.47</v>
      </c>
      <c r="AX56">
        <v>0.84</v>
      </c>
      <c r="AY56">
        <v>0.87</v>
      </c>
      <c r="AZ56">
        <v>0.92</v>
      </c>
      <c r="BA56">
        <v>0.87</v>
      </c>
      <c r="BB56">
        <v>0.55000000000000004</v>
      </c>
      <c r="BC56">
        <v>0.55000000000000004</v>
      </c>
      <c r="BD56">
        <v>1.36</v>
      </c>
      <c r="BE56">
        <v>0.39</v>
      </c>
      <c r="BF56">
        <v>0.97</v>
      </c>
      <c r="BG56">
        <v>0.39</v>
      </c>
      <c r="BH56">
        <v>0.39</v>
      </c>
      <c r="BI56">
        <v>0.39</v>
      </c>
      <c r="BJ56">
        <v>0.78</v>
      </c>
      <c r="BK56">
        <v>0.48</v>
      </c>
      <c r="BL56">
        <v>2.91</v>
      </c>
      <c r="BM56">
        <v>0.68</v>
      </c>
      <c r="BN56">
        <v>0.57999999999999996</v>
      </c>
      <c r="BO56">
        <v>0.39</v>
      </c>
      <c r="BP56">
        <v>0</v>
      </c>
      <c r="BQ56">
        <v>0</v>
      </c>
      <c r="BR56">
        <v>91</v>
      </c>
      <c r="BS56">
        <v>39</v>
      </c>
    </row>
    <row r="57" spans="1:71">
      <c r="G57" t="s">
        <v>99</v>
      </c>
      <c r="H57" s="115">
        <v>426.38000000000005</v>
      </c>
      <c r="I57" s="88">
        <v>183.43999999999997</v>
      </c>
      <c r="J57" s="88">
        <v>10.4</v>
      </c>
      <c r="K57" s="88">
        <v>20.369999999999997</v>
      </c>
      <c r="L57" s="88">
        <v>3.88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9.85</v>
      </c>
      <c r="X57">
        <v>26.7</v>
      </c>
      <c r="Y57">
        <v>0</v>
      </c>
      <c r="Z57">
        <v>0.97</v>
      </c>
      <c r="AA57">
        <v>17.46</v>
      </c>
      <c r="AB57">
        <v>43.08</v>
      </c>
      <c r="AC57">
        <v>29.1</v>
      </c>
      <c r="AD57">
        <v>0</v>
      </c>
      <c r="AE57">
        <v>0</v>
      </c>
      <c r="AF57">
        <v>33.950000000000003</v>
      </c>
      <c r="AG57">
        <v>0</v>
      </c>
      <c r="AH57">
        <v>0</v>
      </c>
      <c r="AI57">
        <v>12.12</v>
      </c>
      <c r="AJ57">
        <v>19.399999999999999</v>
      </c>
      <c r="AK57">
        <v>81.48</v>
      </c>
      <c r="AL57">
        <v>0</v>
      </c>
      <c r="AM57">
        <v>0</v>
      </c>
      <c r="AN57">
        <v>14.55</v>
      </c>
      <c r="AO57">
        <v>22.28</v>
      </c>
      <c r="AP57">
        <v>32.33</v>
      </c>
      <c r="AQ57">
        <v>3.88</v>
      </c>
      <c r="AR57">
        <v>0</v>
      </c>
      <c r="AS57">
        <v>0</v>
      </c>
      <c r="AT57">
        <v>151.32</v>
      </c>
      <c r="AU57">
        <v>0.86</v>
      </c>
      <c r="AV57">
        <v>0.36</v>
      </c>
      <c r="AW57">
        <v>0.47</v>
      </c>
      <c r="AX57">
        <v>0.84</v>
      </c>
      <c r="AY57">
        <v>0.87</v>
      </c>
      <c r="AZ57">
        <v>0.92</v>
      </c>
      <c r="BA57">
        <v>0.87</v>
      </c>
      <c r="BB57">
        <v>0.55000000000000004</v>
      </c>
      <c r="BC57">
        <v>0.55000000000000004</v>
      </c>
      <c r="BD57">
        <v>1.36</v>
      </c>
      <c r="BE57">
        <v>0.39</v>
      </c>
      <c r="BF57">
        <v>0.97</v>
      </c>
      <c r="BG57">
        <v>0.39</v>
      </c>
      <c r="BH57">
        <v>0.39</v>
      </c>
      <c r="BI57">
        <v>0.39</v>
      </c>
      <c r="BJ57">
        <v>0.78</v>
      </c>
      <c r="BK57">
        <v>0.48</v>
      </c>
      <c r="BL57">
        <v>2.91</v>
      </c>
      <c r="BM57">
        <v>0.68</v>
      </c>
      <c r="BN57">
        <v>0.57999999999999996</v>
      </c>
      <c r="BO57">
        <v>0.39</v>
      </c>
      <c r="BP57">
        <v>0</v>
      </c>
      <c r="BQ57">
        <v>0</v>
      </c>
      <c r="BR57">
        <v>91</v>
      </c>
      <c r="BS57">
        <v>39</v>
      </c>
    </row>
    <row r="58" spans="1:71">
      <c r="G58" t="s">
        <v>100</v>
      </c>
      <c r="H58" s="115">
        <v>426.38000000000005</v>
      </c>
      <c r="I58" s="88">
        <v>183.43999999999997</v>
      </c>
      <c r="J58" s="88">
        <v>10.4</v>
      </c>
      <c r="K58" s="88">
        <v>20.369999999999997</v>
      </c>
      <c r="L58" s="88">
        <v>3.88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9.85</v>
      </c>
      <c r="X58">
        <v>26.7</v>
      </c>
      <c r="Y58">
        <v>0</v>
      </c>
      <c r="Z58">
        <v>0.97</v>
      </c>
      <c r="AA58">
        <v>17.46</v>
      </c>
      <c r="AB58">
        <v>43.08</v>
      </c>
      <c r="AC58">
        <v>29.1</v>
      </c>
      <c r="AD58">
        <v>0</v>
      </c>
      <c r="AE58">
        <v>0</v>
      </c>
      <c r="AF58">
        <v>33.950000000000003</v>
      </c>
      <c r="AG58">
        <v>0</v>
      </c>
      <c r="AH58">
        <v>0</v>
      </c>
      <c r="AI58">
        <v>12.12</v>
      </c>
      <c r="AJ58">
        <v>19.399999999999999</v>
      </c>
      <c r="AK58">
        <v>81.48</v>
      </c>
      <c r="AL58">
        <v>0</v>
      </c>
      <c r="AM58">
        <v>0</v>
      </c>
      <c r="AN58">
        <v>14.55</v>
      </c>
      <c r="AO58">
        <v>22.28</v>
      </c>
      <c r="AP58">
        <v>32.33</v>
      </c>
      <c r="AQ58">
        <v>3.88</v>
      </c>
      <c r="AR58">
        <v>0</v>
      </c>
      <c r="AS58">
        <v>0</v>
      </c>
      <c r="AT58">
        <v>151.32</v>
      </c>
      <c r="AU58">
        <v>0.86</v>
      </c>
      <c r="AV58">
        <v>0.36</v>
      </c>
      <c r="AW58">
        <v>0.47</v>
      </c>
      <c r="AX58">
        <v>0.84</v>
      </c>
      <c r="AY58">
        <v>0.87</v>
      </c>
      <c r="AZ58">
        <v>0.92</v>
      </c>
      <c r="BA58">
        <v>0.87</v>
      </c>
      <c r="BB58">
        <v>0.55000000000000004</v>
      </c>
      <c r="BC58">
        <v>0.55000000000000004</v>
      </c>
      <c r="BD58">
        <v>1.36</v>
      </c>
      <c r="BE58">
        <v>0.39</v>
      </c>
      <c r="BF58">
        <v>0.97</v>
      </c>
      <c r="BG58">
        <v>0.39</v>
      </c>
      <c r="BH58">
        <v>0.39</v>
      </c>
      <c r="BI58">
        <v>0.39</v>
      </c>
      <c r="BJ58">
        <v>0.78</v>
      </c>
      <c r="BK58">
        <v>0.48</v>
      </c>
      <c r="BL58">
        <v>2.91</v>
      </c>
      <c r="BM58">
        <v>0.68</v>
      </c>
      <c r="BN58">
        <v>0.57999999999999996</v>
      </c>
      <c r="BO58">
        <v>0.39</v>
      </c>
      <c r="BP58">
        <v>0</v>
      </c>
      <c r="BQ58">
        <v>0</v>
      </c>
      <c r="BR58">
        <v>91</v>
      </c>
      <c r="BS58">
        <v>39</v>
      </c>
    </row>
    <row r="59" spans="1:71">
      <c r="G59" t="s">
        <v>101</v>
      </c>
      <c r="H59" s="115">
        <v>424.98</v>
      </c>
      <c r="I59" s="88">
        <v>182.83999999999997</v>
      </c>
      <c r="J59" s="88">
        <v>10.59</v>
      </c>
      <c r="K59" s="88">
        <v>20.369999999999997</v>
      </c>
      <c r="L59" s="88">
        <v>3.88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10.039999999999999</v>
      </c>
      <c r="X59">
        <v>26.7</v>
      </c>
      <c r="Y59">
        <v>0</v>
      </c>
      <c r="Z59">
        <v>0.97</v>
      </c>
      <c r="AA59">
        <v>17.46</v>
      </c>
      <c r="AB59">
        <v>43.08</v>
      </c>
      <c r="AC59">
        <v>29.1</v>
      </c>
      <c r="AD59">
        <v>0</v>
      </c>
      <c r="AE59">
        <v>0</v>
      </c>
      <c r="AF59">
        <v>33.950000000000003</v>
      </c>
      <c r="AG59">
        <v>0</v>
      </c>
      <c r="AH59">
        <v>0</v>
      </c>
      <c r="AI59">
        <v>12.12</v>
      </c>
      <c r="AJ59">
        <v>19.399999999999999</v>
      </c>
      <c r="AK59">
        <v>81.48</v>
      </c>
      <c r="AL59">
        <v>0</v>
      </c>
      <c r="AM59">
        <v>0</v>
      </c>
      <c r="AN59">
        <v>14.55</v>
      </c>
      <c r="AO59">
        <v>22.28</v>
      </c>
      <c r="AP59">
        <v>32.33</v>
      </c>
      <c r="AQ59">
        <v>3.88</v>
      </c>
      <c r="AR59">
        <v>0</v>
      </c>
      <c r="AS59">
        <v>0</v>
      </c>
      <c r="AT59">
        <v>151.32</v>
      </c>
      <c r="AU59">
        <v>0.86</v>
      </c>
      <c r="AV59">
        <v>0.36</v>
      </c>
      <c r="AW59">
        <v>0.47</v>
      </c>
      <c r="AX59">
        <v>0.84</v>
      </c>
      <c r="AY59">
        <v>0.87</v>
      </c>
      <c r="AZ59">
        <v>0.92</v>
      </c>
      <c r="BA59">
        <v>0.87</v>
      </c>
      <c r="BB59">
        <v>0.55000000000000004</v>
      </c>
      <c r="BC59">
        <v>0.55000000000000004</v>
      </c>
      <c r="BD59">
        <v>1.36</v>
      </c>
      <c r="BE59">
        <v>0.39</v>
      </c>
      <c r="BF59">
        <v>0.97</v>
      </c>
      <c r="BG59">
        <v>0.39</v>
      </c>
      <c r="BH59">
        <v>0.39</v>
      </c>
      <c r="BI59">
        <v>0.39</v>
      </c>
      <c r="BJ59">
        <v>0.78</v>
      </c>
      <c r="BK59">
        <v>0.48</v>
      </c>
      <c r="BL59">
        <v>2.91</v>
      </c>
      <c r="BM59">
        <v>0.68</v>
      </c>
      <c r="BN59">
        <v>0.57999999999999996</v>
      </c>
      <c r="BO59">
        <v>0.39</v>
      </c>
      <c r="BP59">
        <v>0</v>
      </c>
      <c r="BQ59">
        <v>0</v>
      </c>
      <c r="BR59">
        <v>89.6</v>
      </c>
      <c r="BS59">
        <v>38.4</v>
      </c>
    </row>
    <row r="60" spans="1:71">
      <c r="G60" t="s">
        <v>102</v>
      </c>
      <c r="H60" s="115">
        <v>422.88000000000005</v>
      </c>
      <c r="I60" s="88">
        <v>181.93999999999997</v>
      </c>
      <c r="J60" s="88">
        <v>10.59</v>
      </c>
      <c r="K60" s="88">
        <v>20.369999999999997</v>
      </c>
      <c r="L60" s="88">
        <v>3.88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10.039999999999999</v>
      </c>
      <c r="X60">
        <v>26.7</v>
      </c>
      <c r="Y60">
        <v>0</v>
      </c>
      <c r="Z60">
        <v>0.97</v>
      </c>
      <c r="AA60">
        <v>17.46</v>
      </c>
      <c r="AB60">
        <v>43.08</v>
      </c>
      <c r="AC60">
        <v>29.1</v>
      </c>
      <c r="AD60">
        <v>0</v>
      </c>
      <c r="AE60">
        <v>0</v>
      </c>
      <c r="AF60">
        <v>33.950000000000003</v>
      </c>
      <c r="AG60">
        <v>0</v>
      </c>
      <c r="AH60">
        <v>0</v>
      </c>
      <c r="AI60">
        <v>12.12</v>
      </c>
      <c r="AJ60">
        <v>19.399999999999999</v>
      </c>
      <c r="AK60">
        <v>81.48</v>
      </c>
      <c r="AL60">
        <v>0</v>
      </c>
      <c r="AM60">
        <v>0</v>
      </c>
      <c r="AN60">
        <v>14.55</v>
      </c>
      <c r="AO60">
        <v>22.28</v>
      </c>
      <c r="AP60">
        <v>32.33</v>
      </c>
      <c r="AQ60">
        <v>3.88</v>
      </c>
      <c r="AR60">
        <v>0</v>
      </c>
      <c r="AS60">
        <v>0</v>
      </c>
      <c r="AT60">
        <v>151.32</v>
      </c>
      <c r="AU60">
        <v>0.86</v>
      </c>
      <c r="AV60">
        <v>0.36</v>
      </c>
      <c r="AW60">
        <v>0.47</v>
      </c>
      <c r="AX60">
        <v>0.84</v>
      </c>
      <c r="AY60">
        <v>0.87</v>
      </c>
      <c r="AZ60">
        <v>0.92</v>
      </c>
      <c r="BA60">
        <v>0.87</v>
      </c>
      <c r="BB60">
        <v>0.55000000000000004</v>
      </c>
      <c r="BC60">
        <v>0.55000000000000004</v>
      </c>
      <c r="BD60">
        <v>1.36</v>
      </c>
      <c r="BE60">
        <v>0.39</v>
      </c>
      <c r="BF60">
        <v>0.97</v>
      </c>
      <c r="BG60">
        <v>0.39</v>
      </c>
      <c r="BH60">
        <v>0.39</v>
      </c>
      <c r="BI60">
        <v>0.39</v>
      </c>
      <c r="BJ60">
        <v>0.78</v>
      </c>
      <c r="BK60">
        <v>0.48</v>
      </c>
      <c r="BL60">
        <v>2.91</v>
      </c>
      <c r="BM60">
        <v>0.68</v>
      </c>
      <c r="BN60">
        <v>0.57999999999999996</v>
      </c>
      <c r="BO60">
        <v>0.39</v>
      </c>
      <c r="BP60">
        <v>0</v>
      </c>
      <c r="BQ60">
        <v>0</v>
      </c>
      <c r="BR60">
        <v>87.5</v>
      </c>
      <c r="BS60">
        <v>37.5</v>
      </c>
    </row>
    <row r="61" spans="1:71">
      <c r="G61" t="s">
        <v>103</v>
      </c>
      <c r="H61" s="115">
        <v>420.78000000000009</v>
      </c>
      <c r="I61" s="88">
        <v>181.03999999999996</v>
      </c>
      <c r="J61" s="88">
        <v>10.59</v>
      </c>
      <c r="K61" s="88">
        <v>20.369999999999997</v>
      </c>
      <c r="L61" s="88">
        <v>3.88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10.039999999999999</v>
      </c>
      <c r="X61">
        <v>26.7</v>
      </c>
      <c r="Y61">
        <v>0</v>
      </c>
      <c r="Z61">
        <v>0.97</v>
      </c>
      <c r="AA61">
        <v>17.46</v>
      </c>
      <c r="AB61">
        <v>43.08</v>
      </c>
      <c r="AC61">
        <v>29.1</v>
      </c>
      <c r="AD61">
        <v>0</v>
      </c>
      <c r="AE61">
        <v>0</v>
      </c>
      <c r="AF61">
        <v>33.950000000000003</v>
      </c>
      <c r="AG61">
        <v>0</v>
      </c>
      <c r="AH61">
        <v>0</v>
      </c>
      <c r="AI61">
        <v>12.12</v>
      </c>
      <c r="AJ61">
        <v>19.399999999999999</v>
      </c>
      <c r="AK61">
        <v>81.48</v>
      </c>
      <c r="AL61">
        <v>0</v>
      </c>
      <c r="AM61">
        <v>0</v>
      </c>
      <c r="AN61">
        <v>14.55</v>
      </c>
      <c r="AO61">
        <v>22.28</v>
      </c>
      <c r="AP61">
        <v>32.33</v>
      </c>
      <c r="AQ61">
        <v>3.88</v>
      </c>
      <c r="AR61">
        <v>0</v>
      </c>
      <c r="AS61">
        <v>0</v>
      </c>
      <c r="AT61">
        <v>151.32</v>
      </c>
      <c r="AU61">
        <v>0.86</v>
      </c>
      <c r="AV61">
        <v>0.36</v>
      </c>
      <c r="AW61">
        <v>0.47</v>
      </c>
      <c r="AX61">
        <v>0.84</v>
      </c>
      <c r="AY61">
        <v>0.87</v>
      </c>
      <c r="AZ61">
        <v>0.92</v>
      </c>
      <c r="BA61">
        <v>0.87</v>
      </c>
      <c r="BB61">
        <v>0.55000000000000004</v>
      </c>
      <c r="BC61">
        <v>0.55000000000000004</v>
      </c>
      <c r="BD61">
        <v>1.36</v>
      </c>
      <c r="BE61">
        <v>0.39</v>
      </c>
      <c r="BF61">
        <v>0.97</v>
      </c>
      <c r="BG61">
        <v>0.39</v>
      </c>
      <c r="BH61">
        <v>0.39</v>
      </c>
      <c r="BI61">
        <v>0.39</v>
      </c>
      <c r="BJ61">
        <v>0.78</v>
      </c>
      <c r="BK61">
        <v>0.48</v>
      </c>
      <c r="BL61">
        <v>2.91</v>
      </c>
      <c r="BM61">
        <v>0.68</v>
      </c>
      <c r="BN61">
        <v>0.57999999999999996</v>
      </c>
      <c r="BO61">
        <v>0.39</v>
      </c>
      <c r="BP61">
        <v>0</v>
      </c>
      <c r="BQ61">
        <v>0</v>
      </c>
      <c r="BR61">
        <v>85.4</v>
      </c>
      <c r="BS61">
        <v>36.6</v>
      </c>
    </row>
    <row r="62" spans="1:71">
      <c r="G62" t="s">
        <v>104</v>
      </c>
      <c r="H62" s="115">
        <v>419.38000000000005</v>
      </c>
      <c r="I62" s="88">
        <v>180.43999999999997</v>
      </c>
      <c r="J62" s="88">
        <v>10.59</v>
      </c>
      <c r="K62" s="88">
        <v>20.369999999999997</v>
      </c>
      <c r="L62" s="88">
        <v>3.88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10.039999999999999</v>
      </c>
      <c r="X62">
        <v>26.7</v>
      </c>
      <c r="Y62">
        <v>0</v>
      </c>
      <c r="Z62">
        <v>0.97</v>
      </c>
      <c r="AA62">
        <v>17.46</v>
      </c>
      <c r="AB62">
        <v>43.08</v>
      </c>
      <c r="AC62">
        <v>29.1</v>
      </c>
      <c r="AD62">
        <v>0</v>
      </c>
      <c r="AE62">
        <v>0</v>
      </c>
      <c r="AF62">
        <v>33.950000000000003</v>
      </c>
      <c r="AG62">
        <v>0</v>
      </c>
      <c r="AH62">
        <v>0</v>
      </c>
      <c r="AI62">
        <v>12.12</v>
      </c>
      <c r="AJ62">
        <v>19.399999999999999</v>
      </c>
      <c r="AK62">
        <v>81.48</v>
      </c>
      <c r="AL62">
        <v>0</v>
      </c>
      <c r="AM62">
        <v>0</v>
      </c>
      <c r="AN62">
        <v>14.55</v>
      </c>
      <c r="AO62">
        <v>22.28</v>
      </c>
      <c r="AP62">
        <v>32.33</v>
      </c>
      <c r="AQ62">
        <v>3.88</v>
      </c>
      <c r="AR62">
        <v>0</v>
      </c>
      <c r="AS62">
        <v>0</v>
      </c>
      <c r="AT62">
        <v>151.32</v>
      </c>
      <c r="AU62">
        <v>0.86</v>
      </c>
      <c r="AV62">
        <v>0.36</v>
      </c>
      <c r="AW62">
        <v>0.47</v>
      </c>
      <c r="AX62">
        <v>0.84</v>
      </c>
      <c r="AY62">
        <v>0.87</v>
      </c>
      <c r="AZ62">
        <v>0.92</v>
      </c>
      <c r="BA62">
        <v>0.87</v>
      </c>
      <c r="BB62">
        <v>0.55000000000000004</v>
      </c>
      <c r="BC62">
        <v>0.55000000000000004</v>
      </c>
      <c r="BD62">
        <v>1.36</v>
      </c>
      <c r="BE62">
        <v>0.39</v>
      </c>
      <c r="BF62">
        <v>0.97</v>
      </c>
      <c r="BG62">
        <v>0.39</v>
      </c>
      <c r="BH62">
        <v>0.39</v>
      </c>
      <c r="BI62">
        <v>0.39</v>
      </c>
      <c r="BJ62">
        <v>0.78</v>
      </c>
      <c r="BK62">
        <v>0.48</v>
      </c>
      <c r="BL62">
        <v>2.91</v>
      </c>
      <c r="BM62">
        <v>0.68</v>
      </c>
      <c r="BN62">
        <v>0.57999999999999996</v>
      </c>
      <c r="BO62">
        <v>0.39</v>
      </c>
      <c r="BP62">
        <v>0</v>
      </c>
      <c r="BQ62">
        <v>0</v>
      </c>
      <c r="BR62">
        <v>84</v>
      </c>
      <c r="BS62">
        <v>36</v>
      </c>
    </row>
    <row r="63" spans="1:71">
      <c r="G63" t="s">
        <v>105</v>
      </c>
      <c r="H63" s="115">
        <v>422.49</v>
      </c>
      <c r="I63" s="88">
        <v>179.23999999999995</v>
      </c>
      <c r="J63" s="88">
        <v>10.780000000000001</v>
      </c>
      <c r="K63" s="88">
        <v>20.369999999999997</v>
      </c>
      <c r="L63" s="88">
        <v>3.88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10.23</v>
      </c>
      <c r="X63">
        <v>26.7</v>
      </c>
      <c r="Y63">
        <v>5.91</v>
      </c>
      <c r="Z63">
        <v>0.97</v>
      </c>
      <c r="AA63">
        <v>17.46</v>
      </c>
      <c r="AB63">
        <v>43.08</v>
      </c>
      <c r="AC63">
        <v>29.1</v>
      </c>
      <c r="AD63">
        <v>0</v>
      </c>
      <c r="AE63">
        <v>0</v>
      </c>
      <c r="AF63">
        <v>33.950000000000003</v>
      </c>
      <c r="AG63">
        <v>0</v>
      </c>
      <c r="AH63">
        <v>0</v>
      </c>
      <c r="AI63">
        <v>12.12</v>
      </c>
      <c r="AJ63">
        <v>19.399999999999999</v>
      </c>
      <c r="AK63">
        <v>81.48</v>
      </c>
      <c r="AL63">
        <v>0</v>
      </c>
      <c r="AM63">
        <v>0</v>
      </c>
      <c r="AN63">
        <v>14.55</v>
      </c>
      <c r="AO63">
        <v>22.28</v>
      </c>
      <c r="AP63">
        <v>32.33</v>
      </c>
      <c r="AQ63">
        <v>3.88</v>
      </c>
      <c r="AR63">
        <v>0</v>
      </c>
      <c r="AS63">
        <v>0</v>
      </c>
      <c r="AT63">
        <v>151.32</v>
      </c>
      <c r="AU63">
        <v>0.86</v>
      </c>
      <c r="AV63">
        <v>0.36</v>
      </c>
      <c r="AW63">
        <v>0.47</v>
      </c>
      <c r="AX63">
        <v>0.84</v>
      </c>
      <c r="AY63">
        <v>0.87</v>
      </c>
      <c r="AZ63">
        <v>0.92</v>
      </c>
      <c r="BA63">
        <v>0.87</v>
      </c>
      <c r="BB63">
        <v>0.55000000000000004</v>
      </c>
      <c r="BC63">
        <v>0.55000000000000004</v>
      </c>
      <c r="BD63">
        <v>1.36</v>
      </c>
      <c r="BE63">
        <v>0.39</v>
      </c>
      <c r="BF63">
        <v>0.97</v>
      </c>
      <c r="BG63">
        <v>0.39</v>
      </c>
      <c r="BH63">
        <v>0.39</v>
      </c>
      <c r="BI63">
        <v>0.39</v>
      </c>
      <c r="BJ63">
        <v>0.78</v>
      </c>
      <c r="BK63">
        <v>0.48</v>
      </c>
      <c r="BL63">
        <v>2.91</v>
      </c>
      <c r="BM63">
        <v>0.68</v>
      </c>
      <c r="BN63">
        <v>0.57999999999999996</v>
      </c>
      <c r="BO63">
        <v>0.39</v>
      </c>
      <c r="BP63">
        <v>0</v>
      </c>
      <c r="BQ63">
        <v>0</v>
      </c>
      <c r="BR63">
        <v>81.2</v>
      </c>
      <c r="BS63">
        <v>34.799999999999997</v>
      </c>
    </row>
    <row r="64" spans="1:71">
      <c r="G64" t="s">
        <v>106</v>
      </c>
      <c r="H64" s="115">
        <v>451.27</v>
      </c>
      <c r="I64" s="88">
        <v>177.43999999999997</v>
      </c>
      <c r="J64" s="88">
        <v>10.780000000000001</v>
      </c>
      <c r="K64" s="88">
        <v>20.369999999999997</v>
      </c>
      <c r="L64" s="88">
        <v>3.88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10.23</v>
      </c>
      <c r="X64">
        <v>26.7</v>
      </c>
      <c r="Y64">
        <v>5.91</v>
      </c>
      <c r="Z64">
        <v>0.97</v>
      </c>
      <c r="AA64">
        <v>17.46</v>
      </c>
      <c r="AB64">
        <v>43.08</v>
      </c>
      <c r="AC64">
        <v>29.1</v>
      </c>
      <c r="AD64">
        <v>0</v>
      </c>
      <c r="AE64">
        <v>0</v>
      </c>
      <c r="AF64">
        <v>33.950000000000003</v>
      </c>
      <c r="AG64">
        <v>0</v>
      </c>
      <c r="AH64">
        <v>0</v>
      </c>
      <c r="AI64">
        <v>12.12</v>
      </c>
      <c r="AJ64">
        <v>19.399999999999999</v>
      </c>
      <c r="AK64">
        <v>81.48</v>
      </c>
      <c r="AL64">
        <v>8.73</v>
      </c>
      <c r="AM64">
        <v>0</v>
      </c>
      <c r="AN64">
        <v>14.55</v>
      </c>
      <c r="AO64">
        <v>22.28</v>
      </c>
      <c r="AP64">
        <v>32.33</v>
      </c>
      <c r="AQ64">
        <v>3.88</v>
      </c>
      <c r="AR64">
        <v>24.25</v>
      </c>
      <c r="AS64">
        <v>0</v>
      </c>
      <c r="AT64">
        <v>151.32</v>
      </c>
      <c r="AU64">
        <v>0.86</v>
      </c>
      <c r="AV64">
        <v>0.36</v>
      </c>
      <c r="AW64">
        <v>0.47</v>
      </c>
      <c r="AX64">
        <v>0.84</v>
      </c>
      <c r="AY64">
        <v>0.87</v>
      </c>
      <c r="AZ64">
        <v>0.92</v>
      </c>
      <c r="BA64">
        <v>0.87</v>
      </c>
      <c r="BB64">
        <v>0.55000000000000004</v>
      </c>
      <c r="BC64">
        <v>0.55000000000000004</v>
      </c>
      <c r="BD64">
        <v>1.36</v>
      </c>
      <c r="BE64">
        <v>0.39</v>
      </c>
      <c r="BF64">
        <v>0.97</v>
      </c>
      <c r="BG64">
        <v>0.39</v>
      </c>
      <c r="BH64">
        <v>0.39</v>
      </c>
      <c r="BI64">
        <v>0.39</v>
      </c>
      <c r="BJ64">
        <v>0.78</v>
      </c>
      <c r="BK64">
        <v>0.48</v>
      </c>
      <c r="BL64">
        <v>2.91</v>
      </c>
      <c r="BM64">
        <v>0.68</v>
      </c>
      <c r="BN64">
        <v>0.57999999999999996</v>
      </c>
      <c r="BO64">
        <v>0.39</v>
      </c>
      <c r="BP64">
        <v>0</v>
      </c>
      <c r="BQ64">
        <v>0</v>
      </c>
      <c r="BR64">
        <v>77</v>
      </c>
      <c r="BS64">
        <v>33</v>
      </c>
    </row>
    <row r="65" spans="7:71">
      <c r="G65" t="s">
        <v>107</v>
      </c>
      <c r="H65" s="115">
        <v>450.52</v>
      </c>
      <c r="I65" s="88">
        <v>175.03999999999996</v>
      </c>
      <c r="J65" s="88">
        <v>10.780000000000001</v>
      </c>
      <c r="K65" s="88">
        <v>20.369999999999997</v>
      </c>
      <c r="L65" s="88">
        <v>3.88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10.23</v>
      </c>
      <c r="X65">
        <v>26.7</v>
      </c>
      <c r="Y65">
        <v>5.91</v>
      </c>
      <c r="Z65">
        <v>0.97</v>
      </c>
      <c r="AA65">
        <v>17.46</v>
      </c>
      <c r="AB65">
        <v>43.08</v>
      </c>
      <c r="AC65">
        <v>29.1</v>
      </c>
      <c r="AD65">
        <v>0</v>
      </c>
      <c r="AE65">
        <v>0</v>
      </c>
      <c r="AF65">
        <v>33.950000000000003</v>
      </c>
      <c r="AG65">
        <v>0</v>
      </c>
      <c r="AH65">
        <v>0</v>
      </c>
      <c r="AI65">
        <v>12.12</v>
      </c>
      <c r="AJ65">
        <v>19.399999999999999</v>
      </c>
      <c r="AK65">
        <v>81.48</v>
      </c>
      <c r="AL65">
        <v>8.73</v>
      </c>
      <c r="AM65">
        <v>0</v>
      </c>
      <c r="AN65">
        <v>14.55</v>
      </c>
      <c r="AO65">
        <v>22.28</v>
      </c>
      <c r="AP65">
        <v>32.33</v>
      </c>
      <c r="AQ65">
        <v>3.88</v>
      </c>
      <c r="AR65">
        <v>29.1</v>
      </c>
      <c r="AS65">
        <v>0</v>
      </c>
      <c r="AT65">
        <v>151.32</v>
      </c>
      <c r="AU65">
        <v>0.86</v>
      </c>
      <c r="AV65">
        <v>0.36</v>
      </c>
      <c r="AW65">
        <v>0.47</v>
      </c>
      <c r="AX65">
        <v>0.84</v>
      </c>
      <c r="AY65">
        <v>0.87</v>
      </c>
      <c r="AZ65">
        <v>0.92</v>
      </c>
      <c r="BA65">
        <v>0.87</v>
      </c>
      <c r="BB65">
        <v>0.55000000000000004</v>
      </c>
      <c r="BC65">
        <v>0.55000000000000004</v>
      </c>
      <c r="BD65">
        <v>1.36</v>
      </c>
      <c r="BE65">
        <v>0.39</v>
      </c>
      <c r="BF65">
        <v>0.97</v>
      </c>
      <c r="BG65">
        <v>0.39</v>
      </c>
      <c r="BH65">
        <v>0.39</v>
      </c>
      <c r="BI65">
        <v>0.39</v>
      </c>
      <c r="BJ65">
        <v>0.78</v>
      </c>
      <c r="BK65">
        <v>0.48</v>
      </c>
      <c r="BL65">
        <v>2.91</v>
      </c>
      <c r="BM65">
        <v>0.68</v>
      </c>
      <c r="BN65">
        <v>0.57999999999999996</v>
      </c>
      <c r="BO65">
        <v>0.39</v>
      </c>
      <c r="BP65">
        <v>0</v>
      </c>
      <c r="BQ65">
        <v>0</v>
      </c>
      <c r="BR65">
        <v>71.400000000000006</v>
      </c>
      <c r="BS65">
        <v>30.6</v>
      </c>
    </row>
    <row r="66" spans="7:71">
      <c r="G66" t="s">
        <v>108</v>
      </c>
      <c r="H66" s="115">
        <v>485.39</v>
      </c>
      <c r="I66" s="88">
        <v>172.93999999999997</v>
      </c>
      <c r="J66" s="88">
        <v>10.780000000000001</v>
      </c>
      <c r="K66" s="88">
        <v>20.369999999999997</v>
      </c>
      <c r="L66" s="88">
        <v>3.88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10.23</v>
      </c>
      <c r="X66">
        <v>26.7</v>
      </c>
      <c r="Y66">
        <v>5.91</v>
      </c>
      <c r="Z66">
        <v>0.97</v>
      </c>
      <c r="AA66">
        <v>17.46</v>
      </c>
      <c r="AB66">
        <v>43.08</v>
      </c>
      <c r="AC66">
        <v>29.1</v>
      </c>
      <c r="AD66">
        <v>0</v>
      </c>
      <c r="AE66">
        <v>0</v>
      </c>
      <c r="AF66">
        <v>33.950000000000003</v>
      </c>
      <c r="AG66">
        <v>0</v>
      </c>
      <c r="AH66">
        <v>0</v>
      </c>
      <c r="AI66">
        <v>12.12</v>
      </c>
      <c r="AJ66">
        <v>19.399999999999999</v>
      </c>
      <c r="AK66">
        <v>81.48</v>
      </c>
      <c r="AL66">
        <v>8.73</v>
      </c>
      <c r="AM66">
        <v>0</v>
      </c>
      <c r="AN66">
        <v>14.55</v>
      </c>
      <c r="AO66">
        <v>22.28</v>
      </c>
      <c r="AP66">
        <v>32.33</v>
      </c>
      <c r="AQ66">
        <v>3.88</v>
      </c>
      <c r="AR66">
        <v>45.59</v>
      </c>
      <c r="AS66">
        <v>0</v>
      </c>
      <c r="AT66">
        <v>151.32</v>
      </c>
      <c r="AU66">
        <v>0.86</v>
      </c>
      <c r="AV66">
        <v>0.36</v>
      </c>
      <c r="AW66">
        <v>0.47</v>
      </c>
      <c r="AX66">
        <v>0.84</v>
      </c>
      <c r="AY66">
        <v>0.87</v>
      </c>
      <c r="AZ66">
        <v>0.92</v>
      </c>
      <c r="BA66">
        <v>0.87</v>
      </c>
      <c r="BB66">
        <v>0.55000000000000004</v>
      </c>
      <c r="BC66">
        <v>0.55000000000000004</v>
      </c>
      <c r="BD66">
        <v>1.36</v>
      </c>
      <c r="BE66">
        <v>0.39</v>
      </c>
      <c r="BF66">
        <v>0.97</v>
      </c>
      <c r="BG66">
        <v>0.39</v>
      </c>
      <c r="BH66">
        <v>0.39</v>
      </c>
      <c r="BI66">
        <v>0.39</v>
      </c>
      <c r="BJ66">
        <v>0.78</v>
      </c>
      <c r="BK66">
        <v>0.48</v>
      </c>
      <c r="BL66">
        <v>2.91</v>
      </c>
      <c r="BM66">
        <v>0.68</v>
      </c>
      <c r="BN66">
        <v>0.57999999999999996</v>
      </c>
      <c r="BO66">
        <v>0.39</v>
      </c>
      <c r="BP66">
        <v>23.28</v>
      </c>
      <c r="BQ66">
        <v>0</v>
      </c>
      <c r="BR66">
        <v>66.5</v>
      </c>
      <c r="BS66">
        <v>28.5</v>
      </c>
    </row>
    <row r="67" spans="7:71">
      <c r="G67" t="s">
        <v>109</v>
      </c>
      <c r="H67" s="115">
        <v>518.86</v>
      </c>
      <c r="I67" s="88">
        <v>170.23999999999998</v>
      </c>
      <c r="J67" s="88">
        <v>10.98</v>
      </c>
      <c r="K67" s="88">
        <v>20.369999999999997</v>
      </c>
      <c r="L67" s="88">
        <v>3.88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10.43</v>
      </c>
      <c r="X67">
        <v>26.7</v>
      </c>
      <c r="Y67">
        <v>5.91</v>
      </c>
      <c r="Z67">
        <v>0.97</v>
      </c>
      <c r="AA67">
        <v>17.46</v>
      </c>
      <c r="AB67">
        <v>43.08</v>
      </c>
      <c r="AC67">
        <v>29.1</v>
      </c>
      <c r="AD67">
        <v>0</v>
      </c>
      <c r="AE67">
        <v>0</v>
      </c>
      <c r="AF67">
        <v>33.950000000000003</v>
      </c>
      <c r="AG67">
        <v>0</v>
      </c>
      <c r="AH67">
        <v>0</v>
      </c>
      <c r="AI67">
        <v>12.12</v>
      </c>
      <c r="AJ67">
        <v>19.399999999999999</v>
      </c>
      <c r="AK67">
        <v>81.48</v>
      </c>
      <c r="AL67">
        <v>8.73</v>
      </c>
      <c r="AM67">
        <v>0</v>
      </c>
      <c r="AN67">
        <v>14.55</v>
      </c>
      <c r="AO67">
        <v>22.28</v>
      </c>
      <c r="AP67">
        <v>32.33</v>
      </c>
      <c r="AQ67">
        <v>3.88</v>
      </c>
      <c r="AR67">
        <v>58.2</v>
      </c>
      <c r="AS67">
        <v>0</v>
      </c>
      <c r="AT67">
        <v>151.32</v>
      </c>
      <c r="AU67">
        <v>0.86</v>
      </c>
      <c r="AV67">
        <v>0.36</v>
      </c>
      <c r="AW67">
        <v>0.47</v>
      </c>
      <c r="AX67">
        <v>0.84</v>
      </c>
      <c r="AY67">
        <v>0.87</v>
      </c>
      <c r="AZ67">
        <v>0.92</v>
      </c>
      <c r="BA67">
        <v>0.87</v>
      </c>
      <c r="BB67">
        <v>0.55000000000000004</v>
      </c>
      <c r="BC67">
        <v>0.55000000000000004</v>
      </c>
      <c r="BD67">
        <v>1.36</v>
      </c>
      <c r="BE67">
        <v>0.39</v>
      </c>
      <c r="BF67">
        <v>0.97</v>
      </c>
      <c r="BG67">
        <v>0.39</v>
      </c>
      <c r="BH67">
        <v>0.39</v>
      </c>
      <c r="BI67">
        <v>0.39</v>
      </c>
      <c r="BJ67">
        <v>0.78</v>
      </c>
      <c r="BK67">
        <v>0.48</v>
      </c>
      <c r="BL67">
        <v>2.91</v>
      </c>
      <c r="BM67">
        <v>0.68</v>
      </c>
      <c r="BN67">
        <v>0.57999999999999996</v>
      </c>
      <c r="BO67">
        <v>0.39</v>
      </c>
      <c r="BP67">
        <v>50.44</v>
      </c>
      <c r="BQ67">
        <v>0</v>
      </c>
      <c r="BR67">
        <v>60.2</v>
      </c>
      <c r="BS67">
        <v>25.8</v>
      </c>
    </row>
    <row r="68" spans="7:71">
      <c r="G68" t="s">
        <v>110</v>
      </c>
      <c r="H68" s="115">
        <v>531.15000000000009</v>
      </c>
      <c r="I68" s="88">
        <v>168.43999999999997</v>
      </c>
      <c r="J68" s="88">
        <v>10.98</v>
      </c>
      <c r="K68" s="88">
        <v>20.369999999999997</v>
      </c>
      <c r="L68" s="88">
        <v>3.88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10.43</v>
      </c>
      <c r="X68">
        <v>26.7</v>
      </c>
      <c r="Y68">
        <v>5.91</v>
      </c>
      <c r="Z68">
        <v>0.97</v>
      </c>
      <c r="AA68">
        <v>17.46</v>
      </c>
      <c r="AB68">
        <v>43.08</v>
      </c>
      <c r="AC68">
        <v>29.1</v>
      </c>
      <c r="AD68">
        <v>0</v>
      </c>
      <c r="AE68">
        <v>0</v>
      </c>
      <c r="AF68">
        <v>33.950000000000003</v>
      </c>
      <c r="AG68">
        <v>0</v>
      </c>
      <c r="AH68">
        <v>0</v>
      </c>
      <c r="AI68">
        <v>12.12</v>
      </c>
      <c r="AJ68">
        <v>19.399999999999999</v>
      </c>
      <c r="AK68">
        <v>81.48</v>
      </c>
      <c r="AL68">
        <v>8.73</v>
      </c>
      <c r="AM68">
        <v>0</v>
      </c>
      <c r="AN68">
        <v>14.55</v>
      </c>
      <c r="AO68">
        <v>22.28</v>
      </c>
      <c r="AP68">
        <v>32.33</v>
      </c>
      <c r="AQ68">
        <v>3.88</v>
      </c>
      <c r="AR68">
        <v>58.2</v>
      </c>
      <c r="AS68">
        <v>0</v>
      </c>
      <c r="AT68">
        <v>151.32</v>
      </c>
      <c r="AU68">
        <v>0.86</v>
      </c>
      <c r="AV68">
        <v>0.36</v>
      </c>
      <c r="AW68">
        <v>0.47</v>
      </c>
      <c r="AX68">
        <v>0.84</v>
      </c>
      <c r="AY68">
        <v>0.87</v>
      </c>
      <c r="AZ68">
        <v>0.92</v>
      </c>
      <c r="BA68">
        <v>0.87</v>
      </c>
      <c r="BB68">
        <v>0.55000000000000004</v>
      </c>
      <c r="BC68">
        <v>0.55000000000000004</v>
      </c>
      <c r="BD68">
        <v>1.36</v>
      </c>
      <c r="BE68">
        <v>0.39</v>
      </c>
      <c r="BF68">
        <v>0.97</v>
      </c>
      <c r="BG68">
        <v>0.39</v>
      </c>
      <c r="BH68">
        <v>0.39</v>
      </c>
      <c r="BI68">
        <v>0.39</v>
      </c>
      <c r="BJ68">
        <v>0.78</v>
      </c>
      <c r="BK68">
        <v>0.48</v>
      </c>
      <c r="BL68">
        <v>2.91</v>
      </c>
      <c r="BM68">
        <v>0.68</v>
      </c>
      <c r="BN68">
        <v>0.57999999999999996</v>
      </c>
      <c r="BO68">
        <v>0.39</v>
      </c>
      <c r="BP68">
        <v>66.930000000000007</v>
      </c>
      <c r="BQ68">
        <v>0</v>
      </c>
      <c r="BR68">
        <v>56</v>
      </c>
      <c r="BS68">
        <v>24</v>
      </c>
    </row>
    <row r="69" spans="7:71">
      <c r="G69" t="s">
        <v>111</v>
      </c>
      <c r="H69" s="115">
        <v>543.54999999999995</v>
      </c>
      <c r="I69" s="88">
        <v>165.43999999999997</v>
      </c>
      <c r="J69" s="88">
        <v>10.98</v>
      </c>
      <c r="K69" s="88">
        <v>20.369999999999997</v>
      </c>
      <c r="L69" s="88">
        <v>3.88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10.43</v>
      </c>
      <c r="X69">
        <v>26.7</v>
      </c>
      <c r="Y69">
        <v>5.91</v>
      </c>
      <c r="Z69">
        <v>0.97</v>
      </c>
      <c r="AA69">
        <v>17.46</v>
      </c>
      <c r="AB69">
        <v>43.08</v>
      </c>
      <c r="AC69">
        <v>29.1</v>
      </c>
      <c r="AD69">
        <v>0</v>
      </c>
      <c r="AE69">
        <v>0</v>
      </c>
      <c r="AF69">
        <v>33.950000000000003</v>
      </c>
      <c r="AG69">
        <v>0</v>
      </c>
      <c r="AH69">
        <v>0</v>
      </c>
      <c r="AI69">
        <v>12.12</v>
      </c>
      <c r="AJ69">
        <v>19.399999999999999</v>
      </c>
      <c r="AK69">
        <v>81.48</v>
      </c>
      <c r="AL69">
        <v>8.73</v>
      </c>
      <c r="AM69">
        <v>0</v>
      </c>
      <c r="AN69">
        <v>14.55</v>
      </c>
      <c r="AO69">
        <v>22.28</v>
      </c>
      <c r="AP69">
        <v>32.33</v>
      </c>
      <c r="AQ69">
        <v>3.88</v>
      </c>
      <c r="AR69">
        <v>58.2</v>
      </c>
      <c r="AS69">
        <v>0</v>
      </c>
      <c r="AT69">
        <v>151.32</v>
      </c>
      <c r="AU69">
        <v>0.86</v>
      </c>
      <c r="AV69">
        <v>0.36</v>
      </c>
      <c r="AW69">
        <v>0.47</v>
      </c>
      <c r="AX69">
        <v>0.84</v>
      </c>
      <c r="AY69">
        <v>0.87</v>
      </c>
      <c r="AZ69">
        <v>0.92</v>
      </c>
      <c r="BA69">
        <v>0.87</v>
      </c>
      <c r="BB69">
        <v>0.55000000000000004</v>
      </c>
      <c r="BC69">
        <v>0.55000000000000004</v>
      </c>
      <c r="BD69">
        <v>1.36</v>
      </c>
      <c r="BE69">
        <v>0.39</v>
      </c>
      <c r="BF69">
        <v>0.97</v>
      </c>
      <c r="BG69">
        <v>0.39</v>
      </c>
      <c r="BH69">
        <v>0.39</v>
      </c>
      <c r="BI69">
        <v>0.39</v>
      </c>
      <c r="BJ69">
        <v>0.78</v>
      </c>
      <c r="BK69">
        <v>0.48</v>
      </c>
      <c r="BL69">
        <v>2.91</v>
      </c>
      <c r="BM69">
        <v>0.68</v>
      </c>
      <c r="BN69">
        <v>0.57999999999999996</v>
      </c>
      <c r="BO69">
        <v>0.39</v>
      </c>
      <c r="BP69">
        <v>86.33</v>
      </c>
      <c r="BQ69">
        <v>0</v>
      </c>
      <c r="BR69">
        <v>49</v>
      </c>
      <c r="BS69">
        <v>21</v>
      </c>
    </row>
    <row r="70" spans="7:71">
      <c r="G70" t="s">
        <v>112</v>
      </c>
      <c r="H70" s="115">
        <v>541.40000000000009</v>
      </c>
      <c r="I70" s="88">
        <v>162.43999999999997</v>
      </c>
      <c r="J70" s="88">
        <v>10.98</v>
      </c>
      <c r="K70" s="88">
        <v>20.369999999999997</v>
      </c>
      <c r="L70" s="88">
        <v>3.88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10.43</v>
      </c>
      <c r="X70">
        <v>26.7</v>
      </c>
      <c r="Y70">
        <v>5.91</v>
      </c>
      <c r="Z70">
        <v>0.97</v>
      </c>
      <c r="AA70">
        <v>17.46</v>
      </c>
      <c r="AB70">
        <v>43.08</v>
      </c>
      <c r="AC70">
        <v>29.1</v>
      </c>
      <c r="AD70">
        <v>0</v>
      </c>
      <c r="AE70">
        <v>0</v>
      </c>
      <c r="AF70">
        <v>33.950000000000003</v>
      </c>
      <c r="AG70">
        <v>0</v>
      </c>
      <c r="AH70">
        <v>0</v>
      </c>
      <c r="AI70">
        <v>12.12</v>
      </c>
      <c r="AJ70">
        <v>19.399999999999999</v>
      </c>
      <c r="AK70">
        <v>81.48</v>
      </c>
      <c r="AL70">
        <v>8.73</v>
      </c>
      <c r="AM70">
        <v>0</v>
      </c>
      <c r="AN70">
        <v>14.55</v>
      </c>
      <c r="AO70">
        <v>22.28</v>
      </c>
      <c r="AP70">
        <v>32.33</v>
      </c>
      <c r="AQ70">
        <v>3.88</v>
      </c>
      <c r="AR70">
        <v>58.2</v>
      </c>
      <c r="AS70">
        <v>0</v>
      </c>
      <c r="AT70">
        <v>151.32</v>
      </c>
      <c r="AU70">
        <v>0.86</v>
      </c>
      <c r="AV70">
        <v>0.36</v>
      </c>
      <c r="AW70">
        <v>0.47</v>
      </c>
      <c r="AX70">
        <v>0.84</v>
      </c>
      <c r="AY70">
        <v>0.87</v>
      </c>
      <c r="AZ70">
        <v>0.92</v>
      </c>
      <c r="BA70">
        <v>0.87</v>
      </c>
      <c r="BB70">
        <v>0.55000000000000004</v>
      </c>
      <c r="BC70">
        <v>0.55000000000000004</v>
      </c>
      <c r="BD70">
        <v>1.36</v>
      </c>
      <c r="BE70">
        <v>0.39</v>
      </c>
      <c r="BF70">
        <v>0.97</v>
      </c>
      <c r="BG70">
        <v>0.39</v>
      </c>
      <c r="BH70">
        <v>0.39</v>
      </c>
      <c r="BI70">
        <v>0.39</v>
      </c>
      <c r="BJ70">
        <v>0.78</v>
      </c>
      <c r="BK70">
        <v>0.48</v>
      </c>
      <c r="BL70">
        <v>2.91</v>
      </c>
      <c r="BM70">
        <v>0.68</v>
      </c>
      <c r="BN70">
        <v>0.57999999999999996</v>
      </c>
      <c r="BO70">
        <v>0.39</v>
      </c>
      <c r="BP70">
        <v>91.18</v>
      </c>
      <c r="BQ70">
        <v>0</v>
      </c>
      <c r="BR70">
        <v>42</v>
      </c>
      <c r="BS70">
        <v>18</v>
      </c>
    </row>
    <row r="71" spans="7:71">
      <c r="G71" t="s">
        <v>113</v>
      </c>
      <c r="H71" s="115">
        <v>536.34</v>
      </c>
      <c r="I71" s="88">
        <v>159.43999999999997</v>
      </c>
      <c r="J71" s="88">
        <v>11.22</v>
      </c>
      <c r="K71" s="88">
        <v>20.369999999999997</v>
      </c>
      <c r="L71" s="88">
        <v>3.88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10.67</v>
      </c>
      <c r="X71">
        <v>26.7</v>
      </c>
      <c r="Y71">
        <v>5.91</v>
      </c>
      <c r="Z71">
        <v>0.97</v>
      </c>
      <c r="AA71">
        <v>17.46</v>
      </c>
      <c r="AB71">
        <v>43.08</v>
      </c>
      <c r="AC71">
        <v>0</v>
      </c>
      <c r="AD71">
        <v>0</v>
      </c>
      <c r="AE71">
        <v>0</v>
      </c>
      <c r="AF71">
        <v>33.950000000000003</v>
      </c>
      <c r="AG71">
        <v>0</v>
      </c>
      <c r="AH71">
        <v>0</v>
      </c>
      <c r="AI71">
        <v>12.12</v>
      </c>
      <c r="AJ71">
        <v>19.399999999999999</v>
      </c>
      <c r="AK71">
        <v>81.48</v>
      </c>
      <c r="AL71">
        <v>31.04</v>
      </c>
      <c r="AM71">
        <v>0</v>
      </c>
      <c r="AN71">
        <v>14.55</v>
      </c>
      <c r="AO71">
        <v>22.28</v>
      </c>
      <c r="AP71">
        <v>32.33</v>
      </c>
      <c r="AQ71">
        <v>3.88</v>
      </c>
      <c r="AR71">
        <v>58.2</v>
      </c>
      <c r="AS71">
        <v>0</v>
      </c>
      <c r="AT71">
        <v>151.32</v>
      </c>
      <c r="AU71">
        <v>0.86</v>
      </c>
      <c r="AV71">
        <v>0.36</v>
      </c>
      <c r="AW71">
        <v>0.47</v>
      </c>
      <c r="AX71">
        <v>0.84</v>
      </c>
      <c r="AY71">
        <v>0.87</v>
      </c>
      <c r="AZ71">
        <v>0.92</v>
      </c>
      <c r="BA71">
        <v>0.87</v>
      </c>
      <c r="BB71">
        <v>0.55000000000000004</v>
      </c>
      <c r="BC71">
        <v>0.55000000000000004</v>
      </c>
      <c r="BD71">
        <v>1.36</v>
      </c>
      <c r="BE71">
        <v>0.39</v>
      </c>
      <c r="BF71">
        <v>0.97</v>
      </c>
      <c r="BG71">
        <v>0.39</v>
      </c>
      <c r="BH71">
        <v>0.39</v>
      </c>
      <c r="BI71">
        <v>0.39</v>
      </c>
      <c r="BJ71">
        <v>0.78</v>
      </c>
      <c r="BK71">
        <v>0.48</v>
      </c>
      <c r="BL71">
        <v>2.91</v>
      </c>
      <c r="BM71">
        <v>0.68</v>
      </c>
      <c r="BN71">
        <v>0.57999999999999996</v>
      </c>
      <c r="BO71">
        <v>0.39</v>
      </c>
      <c r="BP71">
        <v>99.91</v>
      </c>
      <c r="BQ71">
        <v>0</v>
      </c>
      <c r="BR71">
        <v>35</v>
      </c>
      <c r="BS71">
        <v>15</v>
      </c>
    </row>
    <row r="72" spans="7:71">
      <c r="G72" t="s">
        <v>114</v>
      </c>
      <c r="H72" s="115">
        <v>534.19000000000005</v>
      </c>
      <c r="I72" s="88">
        <v>156.43999999999997</v>
      </c>
      <c r="J72" s="88">
        <v>11.22</v>
      </c>
      <c r="K72" s="88">
        <v>20.369999999999997</v>
      </c>
      <c r="L72" s="88">
        <v>3.88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10.67</v>
      </c>
      <c r="X72">
        <v>26.7</v>
      </c>
      <c r="Y72">
        <v>5.91</v>
      </c>
      <c r="Z72">
        <v>0.97</v>
      </c>
      <c r="AA72">
        <v>17.46</v>
      </c>
      <c r="AB72">
        <v>43.08</v>
      </c>
      <c r="AC72">
        <v>0</v>
      </c>
      <c r="AD72">
        <v>0</v>
      </c>
      <c r="AE72">
        <v>0</v>
      </c>
      <c r="AF72">
        <v>33.950000000000003</v>
      </c>
      <c r="AG72">
        <v>0</v>
      </c>
      <c r="AH72">
        <v>0</v>
      </c>
      <c r="AI72">
        <v>12.12</v>
      </c>
      <c r="AJ72">
        <v>19.399999999999999</v>
      </c>
      <c r="AK72">
        <v>81.48</v>
      </c>
      <c r="AL72">
        <v>31.04</v>
      </c>
      <c r="AM72">
        <v>0</v>
      </c>
      <c r="AN72">
        <v>14.55</v>
      </c>
      <c r="AO72">
        <v>22.28</v>
      </c>
      <c r="AP72">
        <v>32.33</v>
      </c>
      <c r="AQ72">
        <v>3.88</v>
      </c>
      <c r="AR72">
        <v>58.2</v>
      </c>
      <c r="AS72">
        <v>0</v>
      </c>
      <c r="AT72">
        <v>151.32</v>
      </c>
      <c r="AU72">
        <v>0.86</v>
      </c>
      <c r="AV72">
        <v>0.36</v>
      </c>
      <c r="AW72">
        <v>0.47</v>
      </c>
      <c r="AX72">
        <v>0.84</v>
      </c>
      <c r="AY72">
        <v>0.87</v>
      </c>
      <c r="AZ72">
        <v>0.92</v>
      </c>
      <c r="BA72">
        <v>0.87</v>
      </c>
      <c r="BB72">
        <v>0.55000000000000004</v>
      </c>
      <c r="BC72">
        <v>0.55000000000000004</v>
      </c>
      <c r="BD72">
        <v>1.36</v>
      </c>
      <c r="BE72">
        <v>0.39</v>
      </c>
      <c r="BF72">
        <v>0.97</v>
      </c>
      <c r="BG72">
        <v>0.39</v>
      </c>
      <c r="BH72">
        <v>0.39</v>
      </c>
      <c r="BI72">
        <v>0.39</v>
      </c>
      <c r="BJ72">
        <v>0.78</v>
      </c>
      <c r="BK72">
        <v>0.48</v>
      </c>
      <c r="BL72">
        <v>2.91</v>
      </c>
      <c r="BM72">
        <v>0.68</v>
      </c>
      <c r="BN72">
        <v>0.57999999999999996</v>
      </c>
      <c r="BO72">
        <v>0.39</v>
      </c>
      <c r="BP72">
        <v>104.76</v>
      </c>
      <c r="BQ72">
        <v>0</v>
      </c>
      <c r="BR72">
        <v>28</v>
      </c>
      <c r="BS72">
        <v>12</v>
      </c>
    </row>
    <row r="73" spans="7:71">
      <c r="G73" t="s">
        <v>115</v>
      </c>
      <c r="H73" s="115">
        <v>530.10000000000014</v>
      </c>
      <c r="I73" s="88">
        <v>153.43999999999997</v>
      </c>
      <c r="J73" s="88">
        <v>11.22</v>
      </c>
      <c r="K73" s="88">
        <v>20.369999999999997</v>
      </c>
      <c r="L73" s="88">
        <v>3.88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10.67</v>
      </c>
      <c r="X73">
        <v>26.7</v>
      </c>
      <c r="Y73">
        <v>5.91</v>
      </c>
      <c r="Z73">
        <v>0.97</v>
      </c>
      <c r="AA73">
        <v>17.46</v>
      </c>
      <c r="AB73">
        <v>43.08</v>
      </c>
      <c r="AC73">
        <v>0</v>
      </c>
      <c r="AD73">
        <v>0</v>
      </c>
      <c r="AE73">
        <v>0</v>
      </c>
      <c r="AF73">
        <v>33.950000000000003</v>
      </c>
      <c r="AG73">
        <v>0</v>
      </c>
      <c r="AH73">
        <v>0</v>
      </c>
      <c r="AI73">
        <v>12.12</v>
      </c>
      <c r="AJ73">
        <v>19.399999999999999</v>
      </c>
      <c r="AK73">
        <v>81.48</v>
      </c>
      <c r="AL73">
        <v>31.04</v>
      </c>
      <c r="AM73">
        <v>0</v>
      </c>
      <c r="AN73">
        <v>14.55</v>
      </c>
      <c r="AO73">
        <v>22.28</v>
      </c>
      <c r="AP73">
        <v>32.33</v>
      </c>
      <c r="AQ73">
        <v>3.88</v>
      </c>
      <c r="AR73">
        <v>58.2</v>
      </c>
      <c r="AS73">
        <v>0</v>
      </c>
      <c r="AT73">
        <v>151.32</v>
      </c>
      <c r="AU73">
        <v>0.86</v>
      </c>
      <c r="AV73">
        <v>0.36</v>
      </c>
      <c r="AW73">
        <v>0.47</v>
      </c>
      <c r="AX73">
        <v>0.84</v>
      </c>
      <c r="AY73">
        <v>0.87</v>
      </c>
      <c r="AZ73">
        <v>0.92</v>
      </c>
      <c r="BA73">
        <v>0.87</v>
      </c>
      <c r="BB73">
        <v>0.55000000000000004</v>
      </c>
      <c r="BC73">
        <v>0.55000000000000004</v>
      </c>
      <c r="BD73">
        <v>1.36</v>
      </c>
      <c r="BE73">
        <v>0.39</v>
      </c>
      <c r="BF73">
        <v>0.97</v>
      </c>
      <c r="BG73">
        <v>0.39</v>
      </c>
      <c r="BH73">
        <v>0.39</v>
      </c>
      <c r="BI73">
        <v>0.39</v>
      </c>
      <c r="BJ73">
        <v>0.78</v>
      </c>
      <c r="BK73">
        <v>0.48</v>
      </c>
      <c r="BL73">
        <v>2.91</v>
      </c>
      <c r="BM73">
        <v>0.68</v>
      </c>
      <c r="BN73">
        <v>0.57999999999999996</v>
      </c>
      <c r="BO73">
        <v>0.39</v>
      </c>
      <c r="BP73">
        <v>107.67</v>
      </c>
      <c r="BQ73">
        <v>0</v>
      </c>
      <c r="BR73">
        <v>21</v>
      </c>
      <c r="BS73">
        <v>9</v>
      </c>
    </row>
    <row r="74" spans="7:71">
      <c r="G74" t="s">
        <v>116</v>
      </c>
      <c r="H74" s="115">
        <v>526.60000000000014</v>
      </c>
      <c r="I74" s="88">
        <v>151.93999999999997</v>
      </c>
      <c r="J74" s="88">
        <v>11.22</v>
      </c>
      <c r="K74" s="88">
        <v>20.369999999999997</v>
      </c>
      <c r="L74" s="88">
        <v>3.88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10.67</v>
      </c>
      <c r="X74">
        <v>26.7</v>
      </c>
      <c r="Y74">
        <v>5.91</v>
      </c>
      <c r="Z74">
        <v>0.97</v>
      </c>
      <c r="AA74">
        <v>17.46</v>
      </c>
      <c r="AB74">
        <v>43.08</v>
      </c>
      <c r="AC74">
        <v>0</v>
      </c>
      <c r="AD74">
        <v>0</v>
      </c>
      <c r="AE74">
        <v>0</v>
      </c>
      <c r="AF74">
        <v>33.950000000000003</v>
      </c>
      <c r="AG74">
        <v>0</v>
      </c>
      <c r="AH74">
        <v>0</v>
      </c>
      <c r="AI74">
        <v>12.12</v>
      </c>
      <c r="AJ74">
        <v>19.399999999999999</v>
      </c>
      <c r="AK74">
        <v>81.48</v>
      </c>
      <c r="AL74">
        <v>31.04</v>
      </c>
      <c r="AM74">
        <v>0</v>
      </c>
      <c r="AN74">
        <v>14.55</v>
      </c>
      <c r="AO74">
        <v>22.28</v>
      </c>
      <c r="AP74">
        <v>32.33</v>
      </c>
      <c r="AQ74">
        <v>3.88</v>
      </c>
      <c r="AR74">
        <v>58.2</v>
      </c>
      <c r="AS74">
        <v>0</v>
      </c>
      <c r="AT74">
        <v>151.32</v>
      </c>
      <c r="AU74">
        <v>0.86</v>
      </c>
      <c r="AV74">
        <v>0.36</v>
      </c>
      <c r="AW74">
        <v>0.47</v>
      </c>
      <c r="AX74">
        <v>0.84</v>
      </c>
      <c r="AY74">
        <v>0.87</v>
      </c>
      <c r="AZ74">
        <v>0.92</v>
      </c>
      <c r="BA74">
        <v>0.87</v>
      </c>
      <c r="BB74">
        <v>0.55000000000000004</v>
      </c>
      <c r="BC74">
        <v>0.55000000000000004</v>
      </c>
      <c r="BD74">
        <v>1.36</v>
      </c>
      <c r="BE74">
        <v>0.39</v>
      </c>
      <c r="BF74">
        <v>0.97</v>
      </c>
      <c r="BG74">
        <v>0.39</v>
      </c>
      <c r="BH74">
        <v>0.39</v>
      </c>
      <c r="BI74">
        <v>0.39</v>
      </c>
      <c r="BJ74">
        <v>0.78</v>
      </c>
      <c r="BK74">
        <v>0.48</v>
      </c>
      <c r="BL74">
        <v>2.91</v>
      </c>
      <c r="BM74">
        <v>0.68</v>
      </c>
      <c r="BN74">
        <v>0.57999999999999996</v>
      </c>
      <c r="BO74">
        <v>0.39</v>
      </c>
      <c r="BP74">
        <v>107.67</v>
      </c>
      <c r="BQ74">
        <v>0</v>
      </c>
      <c r="BR74">
        <v>17.5</v>
      </c>
      <c r="BS74">
        <v>7.5</v>
      </c>
    </row>
    <row r="75" spans="7:71">
      <c r="G75" t="s">
        <v>117</v>
      </c>
      <c r="H75" s="115">
        <v>517.12</v>
      </c>
      <c r="I75" s="88">
        <v>149.53999999999996</v>
      </c>
      <c r="J75" s="88">
        <v>11.32</v>
      </c>
      <c r="K75" s="88">
        <v>0.97</v>
      </c>
      <c r="L75" s="88">
        <v>3.88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10.77</v>
      </c>
      <c r="X75">
        <v>26.7</v>
      </c>
      <c r="Y75">
        <v>5.91</v>
      </c>
      <c r="Z75">
        <v>0.97</v>
      </c>
      <c r="AA75">
        <v>17.46</v>
      </c>
      <c r="AB75">
        <v>43.08</v>
      </c>
      <c r="AC75">
        <v>0</v>
      </c>
      <c r="AD75">
        <v>0</v>
      </c>
      <c r="AE75">
        <v>0</v>
      </c>
      <c r="AF75">
        <v>33.950000000000003</v>
      </c>
      <c r="AG75">
        <v>0</v>
      </c>
      <c r="AH75">
        <v>0</v>
      </c>
      <c r="AI75">
        <v>12.12</v>
      </c>
      <c r="AJ75">
        <v>0</v>
      </c>
      <c r="AK75">
        <v>81.48</v>
      </c>
      <c r="AL75">
        <v>31.04</v>
      </c>
      <c r="AM75">
        <v>0</v>
      </c>
      <c r="AN75">
        <v>14.55</v>
      </c>
      <c r="AO75">
        <v>22.28</v>
      </c>
      <c r="AP75">
        <v>32.33</v>
      </c>
      <c r="AQ75">
        <v>3.88</v>
      </c>
      <c r="AR75">
        <v>91.18</v>
      </c>
      <c r="AS75">
        <v>0</v>
      </c>
      <c r="AT75">
        <v>151.32</v>
      </c>
      <c r="AU75">
        <v>0.86</v>
      </c>
      <c r="AV75">
        <v>0.36</v>
      </c>
      <c r="AW75">
        <v>0.47</v>
      </c>
      <c r="AX75">
        <v>0.84</v>
      </c>
      <c r="AY75">
        <v>0.87</v>
      </c>
      <c r="AZ75">
        <v>0.92</v>
      </c>
      <c r="BA75">
        <v>0.87</v>
      </c>
      <c r="BB75">
        <v>0.55000000000000004</v>
      </c>
      <c r="BC75">
        <v>0.55000000000000004</v>
      </c>
      <c r="BD75">
        <v>1.36</v>
      </c>
      <c r="BE75">
        <v>0.39</v>
      </c>
      <c r="BF75">
        <v>0.97</v>
      </c>
      <c r="BG75">
        <v>0.39</v>
      </c>
      <c r="BH75">
        <v>0.39</v>
      </c>
      <c r="BI75">
        <v>0.39</v>
      </c>
      <c r="BJ75">
        <v>0.78</v>
      </c>
      <c r="BK75">
        <v>0.48</v>
      </c>
      <c r="BL75">
        <v>2.91</v>
      </c>
      <c r="BM75">
        <v>0.68</v>
      </c>
      <c r="BN75">
        <v>0.57999999999999996</v>
      </c>
      <c r="BO75">
        <v>0.39</v>
      </c>
      <c r="BP75">
        <v>70.81</v>
      </c>
      <c r="BQ75">
        <v>0</v>
      </c>
      <c r="BR75">
        <v>11.9</v>
      </c>
      <c r="BS75">
        <v>5.0999999999999996</v>
      </c>
    </row>
    <row r="76" spans="7:71">
      <c r="G76" t="s">
        <v>118</v>
      </c>
      <c r="H76" s="115">
        <v>487.97</v>
      </c>
      <c r="I76" s="88">
        <v>147.43999999999997</v>
      </c>
      <c r="J76" s="88">
        <v>11.32</v>
      </c>
      <c r="K76" s="88">
        <v>0.97</v>
      </c>
      <c r="L76" s="88">
        <v>3.88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10.77</v>
      </c>
      <c r="X76">
        <v>26.7</v>
      </c>
      <c r="Y76">
        <v>5.91</v>
      </c>
      <c r="Z76">
        <v>0.97</v>
      </c>
      <c r="AA76">
        <v>17.46</v>
      </c>
      <c r="AB76">
        <v>43.08</v>
      </c>
      <c r="AC76">
        <v>0</v>
      </c>
      <c r="AD76">
        <v>0</v>
      </c>
      <c r="AE76">
        <v>0</v>
      </c>
      <c r="AF76">
        <v>33.950000000000003</v>
      </c>
      <c r="AG76">
        <v>0</v>
      </c>
      <c r="AH76">
        <v>0</v>
      </c>
      <c r="AI76">
        <v>12.12</v>
      </c>
      <c r="AJ76">
        <v>0</v>
      </c>
      <c r="AK76">
        <v>81.48</v>
      </c>
      <c r="AL76">
        <v>31.04</v>
      </c>
      <c r="AM76">
        <v>0</v>
      </c>
      <c r="AN76">
        <v>14.55</v>
      </c>
      <c r="AO76">
        <v>22.28</v>
      </c>
      <c r="AP76">
        <v>32.33</v>
      </c>
      <c r="AQ76">
        <v>3.88</v>
      </c>
      <c r="AR76">
        <v>91.18</v>
      </c>
      <c r="AS76">
        <v>0</v>
      </c>
      <c r="AT76">
        <v>151.32</v>
      </c>
      <c r="AU76">
        <v>0.86</v>
      </c>
      <c r="AV76">
        <v>0.36</v>
      </c>
      <c r="AW76">
        <v>0.47</v>
      </c>
      <c r="AX76">
        <v>0.84</v>
      </c>
      <c r="AY76">
        <v>0.87</v>
      </c>
      <c r="AZ76">
        <v>0.92</v>
      </c>
      <c r="BA76">
        <v>0.87</v>
      </c>
      <c r="BB76">
        <v>0.55000000000000004</v>
      </c>
      <c r="BC76">
        <v>0.55000000000000004</v>
      </c>
      <c r="BD76">
        <v>1.36</v>
      </c>
      <c r="BE76">
        <v>0.39</v>
      </c>
      <c r="BF76">
        <v>0.97</v>
      </c>
      <c r="BG76">
        <v>0.39</v>
      </c>
      <c r="BH76">
        <v>0.39</v>
      </c>
      <c r="BI76">
        <v>0.39</v>
      </c>
      <c r="BJ76">
        <v>0.78</v>
      </c>
      <c r="BK76">
        <v>0.48</v>
      </c>
      <c r="BL76">
        <v>2.91</v>
      </c>
      <c r="BM76">
        <v>0.68</v>
      </c>
      <c r="BN76">
        <v>0.57999999999999996</v>
      </c>
      <c r="BO76">
        <v>0.39</v>
      </c>
      <c r="BP76">
        <v>46.56</v>
      </c>
      <c r="BQ76">
        <v>0</v>
      </c>
      <c r="BR76">
        <v>7</v>
      </c>
      <c r="BS76">
        <v>3</v>
      </c>
    </row>
    <row r="77" spans="7:71">
      <c r="G77" t="s">
        <v>119</v>
      </c>
      <c r="H77" s="115">
        <v>393.83000000000004</v>
      </c>
      <c r="I77" s="88">
        <v>145.33999999999997</v>
      </c>
      <c r="J77" s="88">
        <v>11.32</v>
      </c>
      <c r="K77" s="88">
        <v>0.97</v>
      </c>
      <c r="L77" s="88">
        <v>3.88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10.77</v>
      </c>
      <c r="X77">
        <v>26.7</v>
      </c>
      <c r="Y77">
        <v>5.91</v>
      </c>
      <c r="Z77">
        <v>0.97</v>
      </c>
      <c r="AA77">
        <v>17.46</v>
      </c>
      <c r="AB77">
        <v>43.08</v>
      </c>
      <c r="AC77">
        <v>0</v>
      </c>
      <c r="AD77">
        <v>0</v>
      </c>
      <c r="AE77">
        <v>0</v>
      </c>
      <c r="AF77">
        <v>33.950000000000003</v>
      </c>
      <c r="AG77">
        <v>0</v>
      </c>
      <c r="AH77">
        <v>0</v>
      </c>
      <c r="AI77">
        <v>12.12</v>
      </c>
      <c r="AJ77">
        <v>0</v>
      </c>
      <c r="AK77">
        <v>81.48</v>
      </c>
      <c r="AL77">
        <v>31.04</v>
      </c>
      <c r="AM77">
        <v>0</v>
      </c>
      <c r="AN77">
        <v>14.55</v>
      </c>
      <c r="AO77">
        <v>22.28</v>
      </c>
      <c r="AP77">
        <v>32.33</v>
      </c>
      <c r="AQ77">
        <v>3.88</v>
      </c>
      <c r="AR77">
        <v>48.5</v>
      </c>
      <c r="AS77">
        <v>0</v>
      </c>
      <c r="AT77">
        <v>151.32</v>
      </c>
      <c r="AU77">
        <v>0.86</v>
      </c>
      <c r="AV77">
        <v>0.36</v>
      </c>
      <c r="AW77">
        <v>0.47</v>
      </c>
      <c r="AX77">
        <v>0.84</v>
      </c>
      <c r="AY77">
        <v>0.87</v>
      </c>
      <c r="AZ77">
        <v>0.92</v>
      </c>
      <c r="BA77">
        <v>0.87</v>
      </c>
      <c r="BB77">
        <v>0.55000000000000004</v>
      </c>
      <c r="BC77">
        <v>0.55000000000000004</v>
      </c>
      <c r="BD77">
        <v>1.36</v>
      </c>
      <c r="BE77">
        <v>0.39</v>
      </c>
      <c r="BF77">
        <v>0.97</v>
      </c>
      <c r="BG77">
        <v>0.39</v>
      </c>
      <c r="BH77">
        <v>0.39</v>
      </c>
      <c r="BI77">
        <v>0.39</v>
      </c>
      <c r="BJ77">
        <v>0.78</v>
      </c>
      <c r="BK77">
        <v>0.48</v>
      </c>
      <c r="BL77">
        <v>2.91</v>
      </c>
      <c r="BM77">
        <v>0.68</v>
      </c>
      <c r="BN77">
        <v>0.57999999999999996</v>
      </c>
      <c r="BO77">
        <v>0.39</v>
      </c>
      <c r="BP77">
        <v>0</v>
      </c>
      <c r="BQ77">
        <v>0</v>
      </c>
      <c r="BR77">
        <v>2.1</v>
      </c>
      <c r="BS77">
        <v>0.9</v>
      </c>
    </row>
    <row r="78" spans="7:71">
      <c r="G78" t="s">
        <v>120</v>
      </c>
      <c r="H78" s="115">
        <v>435.11</v>
      </c>
      <c r="I78" s="88">
        <v>144.73999999999998</v>
      </c>
      <c r="J78" s="88">
        <v>11.32</v>
      </c>
      <c r="K78" s="88">
        <v>0.97</v>
      </c>
      <c r="L78" s="88">
        <v>3.88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10.77</v>
      </c>
      <c r="X78">
        <v>26.7</v>
      </c>
      <c r="Y78">
        <v>5.91</v>
      </c>
      <c r="Z78">
        <v>0.97</v>
      </c>
      <c r="AA78">
        <v>17.46</v>
      </c>
      <c r="AB78">
        <v>43.08</v>
      </c>
      <c r="AC78">
        <v>0</v>
      </c>
      <c r="AD78">
        <v>0</v>
      </c>
      <c r="AE78">
        <v>0</v>
      </c>
      <c r="AF78">
        <v>33.950000000000003</v>
      </c>
      <c r="AG78">
        <v>0</v>
      </c>
      <c r="AH78">
        <v>0</v>
      </c>
      <c r="AI78">
        <v>12.12</v>
      </c>
      <c r="AJ78">
        <v>0</v>
      </c>
      <c r="AK78">
        <v>81.48</v>
      </c>
      <c r="AL78">
        <v>31.04</v>
      </c>
      <c r="AM78">
        <v>0</v>
      </c>
      <c r="AN78">
        <v>14.55</v>
      </c>
      <c r="AO78">
        <v>22.28</v>
      </c>
      <c r="AP78">
        <v>32.33</v>
      </c>
      <c r="AQ78">
        <v>3.88</v>
      </c>
      <c r="AR78">
        <v>91.18</v>
      </c>
      <c r="AS78">
        <v>0</v>
      </c>
      <c r="AT78">
        <v>151.32</v>
      </c>
      <c r="AU78">
        <v>0.86</v>
      </c>
      <c r="AV78">
        <v>0.36</v>
      </c>
      <c r="AW78">
        <v>0.47</v>
      </c>
      <c r="AX78">
        <v>0.84</v>
      </c>
      <c r="AY78">
        <v>0.87</v>
      </c>
      <c r="AZ78">
        <v>0.92</v>
      </c>
      <c r="BA78">
        <v>0.87</v>
      </c>
      <c r="BB78">
        <v>0.55000000000000004</v>
      </c>
      <c r="BC78">
        <v>0.55000000000000004</v>
      </c>
      <c r="BD78">
        <v>1.36</v>
      </c>
      <c r="BE78">
        <v>0.39</v>
      </c>
      <c r="BF78">
        <v>0.97</v>
      </c>
      <c r="BG78">
        <v>0.39</v>
      </c>
      <c r="BH78">
        <v>0.39</v>
      </c>
      <c r="BI78">
        <v>0.39</v>
      </c>
      <c r="BJ78">
        <v>0.78</v>
      </c>
      <c r="BK78">
        <v>0.48</v>
      </c>
      <c r="BL78">
        <v>2.91</v>
      </c>
      <c r="BM78">
        <v>0.68</v>
      </c>
      <c r="BN78">
        <v>0.57999999999999996</v>
      </c>
      <c r="BO78">
        <v>0.39</v>
      </c>
      <c r="BP78">
        <v>0</v>
      </c>
      <c r="BQ78">
        <v>0</v>
      </c>
      <c r="BR78">
        <v>0.7</v>
      </c>
      <c r="BS78">
        <v>0.3</v>
      </c>
    </row>
    <row r="79" spans="7:71">
      <c r="G79" t="s">
        <v>121</v>
      </c>
      <c r="H79" s="115">
        <v>432.47</v>
      </c>
      <c r="I79" s="88">
        <v>144.43999999999997</v>
      </c>
      <c r="J79" s="88">
        <v>11.32</v>
      </c>
      <c r="K79" s="88">
        <v>0.97</v>
      </c>
      <c r="L79" s="88">
        <v>3.88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10.77</v>
      </c>
      <c r="X79">
        <v>26.7</v>
      </c>
      <c r="Y79">
        <v>5.91</v>
      </c>
      <c r="Z79">
        <v>0.97</v>
      </c>
      <c r="AA79">
        <v>17.46</v>
      </c>
      <c r="AB79">
        <v>43.08</v>
      </c>
      <c r="AC79">
        <v>0</v>
      </c>
      <c r="AD79">
        <v>0</v>
      </c>
      <c r="AE79">
        <v>0</v>
      </c>
      <c r="AF79">
        <v>33.950000000000003</v>
      </c>
      <c r="AG79">
        <v>0</v>
      </c>
      <c r="AH79">
        <v>0</v>
      </c>
      <c r="AI79">
        <v>12.12</v>
      </c>
      <c r="AJ79">
        <v>0</v>
      </c>
      <c r="AK79">
        <v>81.48</v>
      </c>
      <c r="AL79">
        <v>71.78</v>
      </c>
      <c r="AM79">
        <v>0</v>
      </c>
      <c r="AN79">
        <v>14.55</v>
      </c>
      <c r="AO79">
        <v>22.28</v>
      </c>
      <c r="AP79">
        <v>32.33</v>
      </c>
      <c r="AQ79">
        <v>3.88</v>
      </c>
      <c r="AR79">
        <v>48.5</v>
      </c>
      <c r="AS79">
        <v>0</v>
      </c>
      <c r="AT79">
        <v>151.32</v>
      </c>
      <c r="AU79">
        <v>0.86</v>
      </c>
      <c r="AV79">
        <v>0.36</v>
      </c>
      <c r="AW79">
        <v>0.48</v>
      </c>
      <c r="AX79">
        <v>0.84</v>
      </c>
      <c r="AY79">
        <v>0.87</v>
      </c>
      <c r="AZ79">
        <v>0.94</v>
      </c>
      <c r="BA79">
        <v>0.84</v>
      </c>
      <c r="BB79">
        <v>0.55000000000000004</v>
      </c>
      <c r="BC79">
        <v>0.55000000000000004</v>
      </c>
      <c r="BD79">
        <v>1.36</v>
      </c>
      <c r="BE79">
        <v>0.39</v>
      </c>
      <c r="BF79">
        <v>0.97</v>
      </c>
      <c r="BG79">
        <v>0.39</v>
      </c>
      <c r="BH79">
        <v>0.39</v>
      </c>
      <c r="BI79">
        <v>0.39</v>
      </c>
      <c r="BJ79">
        <v>0.78</v>
      </c>
      <c r="BK79">
        <v>0.48</v>
      </c>
      <c r="BL79">
        <v>2.91</v>
      </c>
      <c r="BM79">
        <v>0.68</v>
      </c>
      <c r="BN79">
        <v>0.57999999999999996</v>
      </c>
      <c r="BO79">
        <v>0.39</v>
      </c>
      <c r="BP79">
        <v>0</v>
      </c>
      <c r="BQ79">
        <v>0</v>
      </c>
      <c r="BR79">
        <v>0</v>
      </c>
      <c r="BS79">
        <v>0</v>
      </c>
    </row>
    <row r="80" spans="7:71">
      <c r="G80" t="s">
        <v>122</v>
      </c>
      <c r="H80" s="115">
        <v>432.47</v>
      </c>
      <c r="I80" s="88">
        <v>144.43999999999997</v>
      </c>
      <c r="J80" s="88">
        <v>11.32</v>
      </c>
      <c r="K80" s="88">
        <v>0.97</v>
      </c>
      <c r="L80" s="88">
        <v>3.88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10.77</v>
      </c>
      <c r="X80">
        <v>26.7</v>
      </c>
      <c r="Y80">
        <v>5.91</v>
      </c>
      <c r="Z80">
        <v>0.97</v>
      </c>
      <c r="AA80">
        <v>17.46</v>
      </c>
      <c r="AB80">
        <v>43.08</v>
      </c>
      <c r="AC80">
        <v>0</v>
      </c>
      <c r="AD80">
        <v>0</v>
      </c>
      <c r="AE80">
        <v>0</v>
      </c>
      <c r="AF80">
        <v>33.950000000000003</v>
      </c>
      <c r="AG80">
        <v>0</v>
      </c>
      <c r="AH80">
        <v>0</v>
      </c>
      <c r="AI80">
        <v>12.12</v>
      </c>
      <c r="AJ80">
        <v>0</v>
      </c>
      <c r="AK80">
        <v>81.48</v>
      </c>
      <c r="AL80">
        <v>71.78</v>
      </c>
      <c r="AM80">
        <v>0</v>
      </c>
      <c r="AN80">
        <v>14.55</v>
      </c>
      <c r="AO80">
        <v>22.28</v>
      </c>
      <c r="AP80">
        <v>32.33</v>
      </c>
      <c r="AQ80">
        <v>3.88</v>
      </c>
      <c r="AR80">
        <v>48.5</v>
      </c>
      <c r="AS80">
        <v>0</v>
      </c>
      <c r="AT80">
        <v>151.32</v>
      </c>
      <c r="AU80">
        <v>0.86</v>
      </c>
      <c r="AV80">
        <v>0.36</v>
      </c>
      <c r="AW80">
        <v>0.48</v>
      </c>
      <c r="AX80">
        <v>0.84</v>
      </c>
      <c r="AY80">
        <v>0.87</v>
      </c>
      <c r="AZ80">
        <v>0.94</v>
      </c>
      <c r="BA80">
        <v>0.84</v>
      </c>
      <c r="BB80">
        <v>0.55000000000000004</v>
      </c>
      <c r="BC80">
        <v>0.55000000000000004</v>
      </c>
      <c r="BD80">
        <v>1.36</v>
      </c>
      <c r="BE80">
        <v>0.39</v>
      </c>
      <c r="BF80">
        <v>0.97</v>
      </c>
      <c r="BG80">
        <v>0.39</v>
      </c>
      <c r="BH80">
        <v>0.39</v>
      </c>
      <c r="BI80">
        <v>0.39</v>
      </c>
      <c r="BJ80">
        <v>0.78</v>
      </c>
      <c r="BK80">
        <v>0.48</v>
      </c>
      <c r="BL80">
        <v>2.91</v>
      </c>
      <c r="BM80">
        <v>0.68</v>
      </c>
      <c r="BN80">
        <v>0.57999999999999996</v>
      </c>
      <c r="BO80">
        <v>0.39</v>
      </c>
      <c r="BP80">
        <v>0</v>
      </c>
      <c r="BQ80">
        <v>0</v>
      </c>
      <c r="BR80">
        <v>0</v>
      </c>
      <c r="BS80">
        <v>0</v>
      </c>
    </row>
    <row r="81" spans="7:71">
      <c r="G81" t="s">
        <v>123</v>
      </c>
      <c r="H81" s="115">
        <v>442.17</v>
      </c>
      <c r="I81" s="88">
        <v>144.43999999999997</v>
      </c>
      <c r="J81" s="88">
        <v>11.32</v>
      </c>
      <c r="K81" s="88">
        <v>0.97</v>
      </c>
      <c r="L81" s="88">
        <v>3.88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10.77</v>
      </c>
      <c r="X81">
        <v>26.7</v>
      </c>
      <c r="Y81">
        <v>5.91</v>
      </c>
      <c r="Z81">
        <v>0.97</v>
      </c>
      <c r="AA81">
        <v>17.46</v>
      </c>
      <c r="AB81">
        <v>43.08</v>
      </c>
      <c r="AC81">
        <v>0</v>
      </c>
      <c r="AD81">
        <v>0</v>
      </c>
      <c r="AE81">
        <v>0</v>
      </c>
      <c r="AF81">
        <v>33.950000000000003</v>
      </c>
      <c r="AG81">
        <v>0</v>
      </c>
      <c r="AH81">
        <v>0</v>
      </c>
      <c r="AI81">
        <v>12.12</v>
      </c>
      <c r="AJ81">
        <v>0</v>
      </c>
      <c r="AK81">
        <v>81.48</v>
      </c>
      <c r="AL81">
        <v>71.78</v>
      </c>
      <c r="AM81">
        <v>0</v>
      </c>
      <c r="AN81">
        <v>14.55</v>
      </c>
      <c r="AO81">
        <v>22.28</v>
      </c>
      <c r="AP81">
        <v>32.33</v>
      </c>
      <c r="AQ81">
        <v>3.88</v>
      </c>
      <c r="AR81">
        <v>58.2</v>
      </c>
      <c r="AS81">
        <v>0</v>
      </c>
      <c r="AT81">
        <v>151.32</v>
      </c>
      <c r="AU81">
        <v>0.86</v>
      </c>
      <c r="AV81">
        <v>0.36</v>
      </c>
      <c r="AW81">
        <v>0.48</v>
      </c>
      <c r="AX81">
        <v>0.84</v>
      </c>
      <c r="AY81">
        <v>0.87</v>
      </c>
      <c r="AZ81">
        <v>0.94</v>
      </c>
      <c r="BA81">
        <v>0.84</v>
      </c>
      <c r="BB81">
        <v>0.55000000000000004</v>
      </c>
      <c r="BC81">
        <v>0.55000000000000004</v>
      </c>
      <c r="BD81">
        <v>1.36</v>
      </c>
      <c r="BE81">
        <v>0.39</v>
      </c>
      <c r="BF81">
        <v>0.97</v>
      </c>
      <c r="BG81">
        <v>0.39</v>
      </c>
      <c r="BH81">
        <v>0.39</v>
      </c>
      <c r="BI81">
        <v>0.39</v>
      </c>
      <c r="BJ81">
        <v>0.78</v>
      </c>
      <c r="BK81">
        <v>0.48</v>
      </c>
      <c r="BL81">
        <v>2.91</v>
      </c>
      <c r="BM81">
        <v>0.68</v>
      </c>
      <c r="BN81">
        <v>0.57999999999999996</v>
      </c>
      <c r="BO81">
        <v>0.39</v>
      </c>
      <c r="BP81">
        <v>0</v>
      </c>
      <c r="BQ81">
        <v>0</v>
      </c>
      <c r="BR81">
        <v>0</v>
      </c>
      <c r="BS81">
        <v>0</v>
      </c>
    </row>
    <row r="82" spans="7:71">
      <c r="G82" t="s">
        <v>124</v>
      </c>
      <c r="H82" s="115">
        <v>432.47</v>
      </c>
      <c r="I82" s="88">
        <v>144.43999999999997</v>
      </c>
      <c r="J82" s="88">
        <v>11.32</v>
      </c>
      <c r="K82" s="88">
        <v>0.97</v>
      </c>
      <c r="L82" s="88">
        <v>3.88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10.77</v>
      </c>
      <c r="X82">
        <v>26.7</v>
      </c>
      <c r="Y82">
        <v>5.91</v>
      </c>
      <c r="Z82">
        <v>0.97</v>
      </c>
      <c r="AA82">
        <v>17.46</v>
      </c>
      <c r="AB82">
        <v>43.08</v>
      </c>
      <c r="AC82">
        <v>0</v>
      </c>
      <c r="AD82">
        <v>0</v>
      </c>
      <c r="AE82">
        <v>0</v>
      </c>
      <c r="AF82">
        <v>33.950000000000003</v>
      </c>
      <c r="AG82">
        <v>0</v>
      </c>
      <c r="AH82">
        <v>0</v>
      </c>
      <c r="AI82">
        <v>12.12</v>
      </c>
      <c r="AJ82">
        <v>0</v>
      </c>
      <c r="AK82">
        <v>81.48</v>
      </c>
      <c r="AL82">
        <v>71.78</v>
      </c>
      <c r="AM82">
        <v>0</v>
      </c>
      <c r="AN82">
        <v>14.55</v>
      </c>
      <c r="AO82">
        <v>22.28</v>
      </c>
      <c r="AP82">
        <v>32.33</v>
      </c>
      <c r="AQ82">
        <v>3.88</v>
      </c>
      <c r="AR82">
        <v>48.5</v>
      </c>
      <c r="AS82">
        <v>0</v>
      </c>
      <c r="AT82">
        <v>151.32</v>
      </c>
      <c r="AU82">
        <v>0.86</v>
      </c>
      <c r="AV82">
        <v>0.36</v>
      </c>
      <c r="AW82">
        <v>0.48</v>
      </c>
      <c r="AX82">
        <v>0.84</v>
      </c>
      <c r="AY82">
        <v>0.87</v>
      </c>
      <c r="AZ82">
        <v>0.94</v>
      </c>
      <c r="BA82">
        <v>0.84</v>
      </c>
      <c r="BB82">
        <v>0.55000000000000004</v>
      </c>
      <c r="BC82">
        <v>0.55000000000000004</v>
      </c>
      <c r="BD82">
        <v>1.36</v>
      </c>
      <c r="BE82">
        <v>0.39</v>
      </c>
      <c r="BF82">
        <v>0.97</v>
      </c>
      <c r="BG82">
        <v>0.39</v>
      </c>
      <c r="BH82">
        <v>0.39</v>
      </c>
      <c r="BI82">
        <v>0.39</v>
      </c>
      <c r="BJ82">
        <v>0.78</v>
      </c>
      <c r="BK82">
        <v>0.48</v>
      </c>
      <c r="BL82">
        <v>2.91</v>
      </c>
      <c r="BM82">
        <v>0.68</v>
      </c>
      <c r="BN82">
        <v>0.57999999999999996</v>
      </c>
      <c r="BO82">
        <v>0.39</v>
      </c>
      <c r="BP82">
        <v>0</v>
      </c>
      <c r="BQ82">
        <v>0</v>
      </c>
      <c r="BR82">
        <v>0</v>
      </c>
      <c r="BS82">
        <v>0</v>
      </c>
    </row>
    <row r="83" spans="7:71">
      <c r="G83" t="s">
        <v>125</v>
      </c>
      <c r="H83" s="115">
        <v>461.55</v>
      </c>
      <c r="I83" s="88">
        <v>144.45999999999995</v>
      </c>
      <c r="J83" s="88">
        <v>11.18</v>
      </c>
      <c r="K83" s="88">
        <v>0.97</v>
      </c>
      <c r="L83" s="88">
        <v>3.88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10.62</v>
      </c>
      <c r="X83">
        <v>26.7</v>
      </c>
      <c r="Y83">
        <v>5.91</v>
      </c>
      <c r="Z83">
        <v>0.97</v>
      </c>
      <c r="AA83">
        <v>17.46</v>
      </c>
      <c r="AB83">
        <v>43.08</v>
      </c>
      <c r="AC83">
        <v>0</v>
      </c>
      <c r="AD83">
        <v>0</v>
      </c>
      <c r="AE83">
        <v>0</v>
      </c>
      <c r="AF83">
        <v>33.950000000000003</v>
      </c>
      <c r="AG83">
        <v>0</v>
      </c>
      <c r="AH83">
        <v>0</v>
      </c>
      <c r="AI83">
        <v>12.12</v>
      </c>
      <c r="AJ83">
        <v>0</v>
      </c>
      <c r="AK83">
        <v>81.48</v>
      </c>
      <c r="AL83">
        <v>71.78</v>
      </c>
      <c r="AM83">
        <v>0</v>
      </c>
      <c r="AN83">
        <v>14.55</v>
      </c>
      <c r="AO83">
        <v>22.28</v>
      </c>
      <c r="AP83">
        <v>32.33</v>
      </c>
      <c r="AQ83">
        <v>3.88</v>
      </c>
      <c r="AR83">
        <v>77.599999999999994</v>
      </c>
      <c r="AS83">
        <v>0</v>
      </c>
      <c r="AT83">
        <v>151.32</v>
      </c>
      <c r="AU83">
        <v>0.81</v>
      </c>
      <c r="AV83">
        <v>0.37</v>
      </c>
      <c r="AW83">
        <v>0.48</v>
      </c>
      <c r="AX83">
        <v>0.85</v>
      </c>
      <c r="AY83">
        <v>0.89</v>
      </c>
      <c r="AZ83">
        <v>0.94</v>
      </c>
      <c r="BA83">
        <v>0.84</v>
      </c>
      <c r="BB83">
        <v>0.56000000000000005</v>
      </c>
      <c r="BC83">
        <v>0.56000000000000005</v>
      </c>
      <c r="BD83">
        <v>1.36</v>
      </c>
      <c r="BE83">
        <v>0.39</v>
      </c>
      <c r="BF83">
        <v>0.97</v>
      </c>
      <c r="BG83">
        <v>0.39</v>
      </c>
      <c r="BH83">
        <v>0.39</v>
      </c>
      <c r="BI83">
        <v>0.39</v>
      </c>
      <c r="BJ83">
        <v>0.78</v>
      </c>
      <c r="BK83">
        <v>0.48</v>
      </c>
      <c r="BL83">
        <v>2.91</v>
      </c>
      <c r="BM83">
        <v>0.68</v>
      </c>
      <c r="BN83">
        <v>0.57999999999999996</v>
      </c>
      <c r="BO83">
        <v>0.39</v>
      </c>
      <c r="BP83">
        <v>0</v>
      </c>
      <c r="BQ83">
        <v>0</v>
      </c>
      <c r="BR83">
        <v>0</v>
      </c>
      <c r="BS83">
        <v>0</v>
      </c>
    </row>
    <row r="84" spans="7:71">
      <c r="G84" t="s">
        <v>126</v>
      </c>
      <c r="H84" s="115">
        <v>461.55</v>
      </c>
      <c r="I84" s="88">
        <v>144.45999999999995</v>
      </c>
      <c r="J84" s="88">
        <v>11.18</v>
      </c>
      <c r="K84" s="88">
        <v>0.97</v>
      </c>
      <c r="L84" s="88">
        <v>3.88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10.62</v>
      </c>
      <c r="X84">
        <v>26.7</v>
      </c>
      <c r="Y84">
        <v>5.91</v>
      </c>
      <c r="Z84">
        <v>0.97</v>
      </c>
      <c r="AA84">
        <v>17.46</v>
      </c>
      <c r="AB84">
        <v>43.08</v>
      </c>
      <c r="AC84">
        <v>0</v>
      </c>
      <c r="AD84">
        <v>0</v>
      </c>
      <c r="AE84">
        <v>0</v>
      </c>
      <c r="AF84">
        <v>33.950000000000003</v>
      </c>
      <c r="AG84">
        <v>0</v>
      </c>
      <c r="AH84">
        <v>0</v>
      </c>
      <c r="AI84">
        <v>12.12</v>
      </c>
      <c r="AJ84">
        <v>0</v>
      </c>
      <c r="AK84">
        <v>81.48</v>
      </c>
      <c r="AL84">
        <v>71.78</v>
      </c>
      <c r="AM84">
        <v>0</v>
      </c>
      <c r="AN84">
        <v>14.55</v>
      </c>
      <c r="AO84">
        <v>22.28</v>
      </c>
      <c r="AP84">
        <v>32.33</v>
      </c>
      <c r="AQ84">
        <v>3.88</v>
      </c>
      <c r="AR84">
        <v>77.599999999999994</v>
      </c>
      <c r="AS84">
        <v>0</v>
      </c>
      <c r="AT84">
        <v>151.32</v>
      </c>
      <c r="AU84">
        <v>0.81</v>
      </c>
      <c r="AV84">
        <v>0.37</v>
      </c>
      <c r="AW84">
        <v>0.48</v>
      </c>
      <c r="AX84">
        <v>0.85</v>
      </c>
      <c r="AY84">
        <v>0.89</v>
      </c>
      <c r="AZ84">
        <v>0.94</v>
      </c>
      <c r="BA84">
        <v>0.84</v>
      </c>
      <c r="BB84">
        <v>0.56000000000000005</v>
      </c>
      <c r="BC84">
        <v>0.56000000000000005</v>
      </c>
      <c r="BD84">
        <v>1.36</v>
      </c>
      <c r="BE84">
        <v>0.39</v>
      </c>
      <c r="BF84">
        <v>0.97</v>
      </c>
      <c r="BG84">
        <v>0.39</v>
      </c>
      <c r="BH84">
        <v>0.39</v>
      </c>
      <c r="BI84">
        <v>0.39</v>
      </c>
      <c r="BJ84">
        <v>0.78</v>
      </c>
      <c r="BK84">
        <v>0.48</v>
      </c>
      <c r="BL84">
        <v>2.91</v>
      </c>
      <c r="BM84">
        <v>0.68</v>
      </c>
      <c r="BN84">
        <v>0.57999999999999996</v>
      </c>
      <c r="BO84">
        <v>0.39</v>
      </c>
      <c r="BP84">
        <v>0</v>
      </c>
      <c r="BQ84">
        <v>0</v>
      </c>
      <c r="BR84">
        <v>0</v>
      </c>
      <c r="BS84">
        <v>0</v>
      </c>
    </row>
    <row r="85" spans="7:71">
      <c r="G85" t="s">
        <v>127</v>
      </c>
      <c r="H85" s="115">
        <v>471.25</v>
      </c>
      <c r="I85" s="88">
        <v>144.45999999999995</v>
      </c>
      <c r="J85" s="88">
        <v>11.18</v>
      </c>
      <c r="K85" s="88">
        <v>0.97</v>
      </c>
      <c r="L85" s="88">
        <v>3.88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10.62</v>
      </c>
      <c r="X85">
        <v>26.7</v>
      </c>
      <c r="Y85">
        <v>5.91</v>
      </c>
      <c r="Z85">
        <v>0.97</v>
      </c>
      <c r="AA85">
        <v>17.46</v>
      </c>
      <c r="AB85">
        <v>43.08</v>
      </c>
      <c r="AC85">
        <v>0</v>
      </c>
      <c r="AD85">
        <v>0</v>
      </c>
      <c r="AE85">
        <v>0</v>
      </c>
      <c r="AF85">
        <v>33.950000000000003</v>
      </c>
      <c r="AG85">
        <v>0</v>
      </c>
      <c r="AH85">
        <v>0</v>
      </c>
      <c r="AI85">
        <v>12.12</v>
      </c>
      <c r="AJ85">
        <v>0</v>
      </c>
      <c r="AK85">
        <v>81.48</v>
      </c>
      <c r="AL85">
        <v>71.78</v>
      </c>
      <c r="AM85">
        <v>0</v>
      </c>
      <c r="AN85">
        <v>14.55</v>
      </c>
      <c r="AO85">
        <v>22.28</v>
      </c>
      <c r="AP85">
        <v>32.33</v>
      </c>
      <c r="AQ85">
        <v>3.88</v>
      </c>
      <c r="AR85">
        <v>87.3</v>
      </c>
      <c r="AS85">
        <v>0</v>
      </c>
      <c r="AT85">
        <v>151.32</v>
      </c>
      <c r="AU85">
        <v>0.81</v>
      </c>
      <c r="AV85">
        <v>0.37</v>
      </c>
      <c r="AW85">
        <v>0.48</v>
      </c>
      <c r="AX85">
        <v>0.85</v>
      </c>
      <c r="AY85">
        <v>0.89</v>
      </c>
      <c r="AZ85">
        <v>0.94</v>
      </c>
      <c r="BA85">
        <v>0.84</v>
      </c>
      <c r="BB85">
        <v>0.56000000000000005</v>
      </c>
      <c r="BC85">
        <v>0.56000000000000005</v>
      </c>
      <c r="BD85">
        <v>1.36</v>
      </c>
      <c r="BE85">
        <v>0.39</v>
      </c>
      <c r="BF85">
        <v>0.97</v>
      </c>
      <c r="BG85">
        <v>0.39</v>
      </c>
      <c r="BH85">
        <v>0.39</v>
      </c>
      <c r="BI85">
        <v>0.39</v>
      </c>
      <c r="BJ85">
        <v>0.78</v>
      </c>
      <c r="BK85">
        <v>0.48</v>
      </c>
      <c r="BL85">
        <v>2.91</v>
      </c>
      <c r="BM85">
        <v>0.68</v>
      </c>
      <c r="BN85">
        <v>0.57999999999999996</v>
      </c>
      <c r="BO85">
        <v>0.39</v>
      </c>
      <c r="BP85">
        <v>0</v>
      </c>
      <c r="BQ85">
        <v>0</v>
      </c>
      <c r="BR85">
        <v>0</v>
      </c>
      <c r="BS85">
        <v>0</v>
      </c>
    </row>
    <row r="86" spans="7:71">
      <c r="G86" t="s">
        <v>128</v>
      </c>
      <c r="H86" s="115">
        <v>522.66</v>
      </c>
      <c r="I86" s="88">
        <v>144.45999999999995</v>
      </c>
      <c r="J86" s="88">
        <v>11.18</v>
      </c>
      <c r="K86" s="88">
        <v>0.97</v>
      </c>
      <c r="L86" s="88">
        <v>3.88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10.62</v>
      </c>
      <c r="X86">
        <v>26.7</v>
      </c>
      <c r="Y86">
        <v>5.91</v>
      </c>
      <c r="Z86">
        <v>0.97</v>
      </c>
      <c r="AA86">
        <v>17.46</v>
      </c>
      <c r="AB86">
        <v>43.08</v>
      </c>
      <c r="AC86">
        <v>0</v>
      </c>
      <c r="AD86">
        <v>0</v>
      </c>
      <c r="AE86">
        <v>0</v>
      </c>
      <c r="AF86">
        <v>33.950000000000003</v>
      </c>
      <c r="AG86">
        <v>0</v>
      </c>
      <c r="AH86">
        <v>0</v>
      </c>
      <c r="AI86">
        <v>12.12</v>
      </c>
      <c r="AJ86">
        <v>0</v>
      </c>
      <c r="AK86">
        <v>81.48</v>
      </c>
      <c r="AL86">
        <v>71.78</v>
      </c>
      <c r="AM86">
        <v>0</v>
      </c>
      <c r="AN86">
        <v>14.55</v>
      </c>
      <c r="AO86">
        <v>22.28</v>
      </c>
      <c r="AP86">
        <v>32.33</v>
      </c>
      <c r="AQ86">
        <v>3.88</v>
      </c>
      <c r="AR86">
        <v>91.18</v>
      </c>
      <c r="AS86">
        <v>0</v>
      </c>
      <c r="AT86">
        <v>151.32</v>
      </c>
      <c r="AU86">
        <v>0.81</v>
      </c>
      <c r="AV86">
        <v>0.37</v>
      </c>
      <c r="AW86">
        <v>0.48</v>
      </c>
      <c r="AX86">
        <v>0.85</v>
      </c>
      <c r="AY86">
        <v>0.89</v>
      </c>
      <c r="AZ86">
        <v>0.94</v>
      </c>
      <c r="BA86">
        <v>0.84</v>
      </c>
      <c r="BB86">
        <v>0.56000000000000005</v>
      </c>
      <c r="BC86">
        <v>0.56000000000000005</v>
      </c>
      <c r="BD86">
        <v>1.36</v>
      </c>
      <c r="BE86">
        <v>0.39</v>
      </c>
      <c r="BF86">
        <v>0.97</v>
      </c>
      <c r="BG86">
        <v>0.39</v>
      </c>
      <c r="BH86">
        <v>0.39</v>
      </c>
      <c r="BI86">
        <v>0.39</v>
      </c>
      <c r="BJ86">
        <v>0.78</v>
      </c>
      <c r="BK86">
        <v>0.48</v>
      </c>
      <c r="BL86">
        <v>2.91</v>
      </c>
      <c r="BM86">
        <v>0.68</v>
      </c>
      <c r="BN86">
        <v>0.57999999999999996</v>
      </c>
      <c r="BO86">
        <v>0.39</v>
      </c>
      <c r="BP86">
        <v>47.53</v>
      </c>
      <c r="BQ86">
        <v>0</v>
      </c>
      <c r="BR86">
        <v>0</v>
      </c>
      <c r="BS86">
        <v>0</v>
      </c>
    </row>
    <row r="87" spans="7:71">
      <c r="G87" t="s">
        <v>129</v>
      </c>
      <c r="H87" s="115">
        <v>552.73</v>
      </c>
      <c r="I87" s="88">
        <v>176.36999999999995</v>
      </c>
      <c r="J87" s="88">
        <v>10.96</v>
      </c>
      <c r="K87" s="88">
        <v>0.97</v>
      </c>
      <c r="L87" s="88">
        <v>3.88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10.4</v>
      </c>
      <c r="X87">
        <v>26.7</v>
      </c>
      <c r="Y87">
        <v>5.91</v>
      </c>
      <c r="Z87">
        <v>0.97</v>
      </c>
      <c r="AA87">
        <v>17.46</v>
      </c>
      <c r="AB87">
        <v>43.08</v>
      </c>
      <c r="AC87">
        <v>0</v>
      </c>
      <c r="AD87">
        <v>0</v>
      </c>
      <c r="AE87">
        <v>0</v>
      </c>
      <c r="AF87">
        <v>33.950000000000003</v>
      </c>
      <c r="AG87">
        <v>0</v>
      </c>
      <c r="AH87">
        <v>0</v>
      </c>
      <c r="AI87">
        <v>12.12</v>
      </c>
      <c r="AJ87">
        <v>0</v>
      </c>
      <c r="AK87">
        <v>81.48</v>
      </c>
      <c r="AL87">
        <v>31.04</v>
      </c>
      <c r="AM87">
        <v>14.55</v>
      </c>
      <c r="AN87">
        <v>14.55</v>
      </c>
      <c r="AO87">
        <v>22.28</v>
      </c>
      <c r="AP87">
        <v>49.69</v>
      </c>
      <c r="AQ87">
        <v>3.88</v>
      </c>
      <c r="AR87">
        <v>91.18</v>
      </c>
      <c r="AS87">
        <v>0</v>
      </c>
      <c r="AT87">
        <v>151.32</v>
      </c>
      <c r="AU87">
        <v>0.81</v>
      </c>
      <c r="AV87">
        <v>0.37</v>
      </c>
      <c r="AW87">
        <v>0.48</v>
      </c>
      <c r="AX87">
        <v>0.85</v>
      </c>
      <c r="AY87">
        <v>0.89</v>
      </c>
      <c r="AZ87">
        <v>0.94</v>
      </c>
      <c r="BA87">
        <v>0.84</v>
      </c>
      <c r="BB87">
        <v>0.56000000000000005</v>
      </c>
      <c r="BC87">
        <v>0.56000000000000005</v>
      </c>
      <c r="BD87">
        <v>1.36</v>
      </c>
      <c r="BE87">
        <v>0.39</v>
      </c>
      <c r="BF87">
        <v>0.97</v>
      </c>
      <c r="BG87">
        <v>0.39</v>
      </c>
      <c r="BH87">
        <v>0.39</v>
      </c>
      <c r="BI87">
        <v>0.39</v>
      </c>
      <c r="BJ87">
        <v>0.78</v>
      </c>
      <c r="BK87">
        <v>0.48</v>
      </c>
      <c r="BL87">
        <v>2.91</v>
      </c>
      <c r="BM87">
        <v>0.68</v>
      </c>
      <c r="BN87">
        <v>0.57999999999999996</v>
      </c>
      <c r="BO87">
        <v>0.39</v>
      </c>
      <c r="BP87">
        <v>118.34</v>
      </c>
      <c r="BQ87">
        <v>0</v>
      </c>
      <c r="BR87">
        <v>0</v>
      </c>
      <c r="BS87">
        <v>0</v>
      </c>
    </row>
    <row r="88" spans="7:71">
      <c r="G88" t="s">
        <v>130</v>
      </c>
      <c r="H88" s="115">
        <v>655.55</v>
      </c>
      <c r="I88" s="88">
        <v>176.36999999999995</v>
      </c>
      <c r="J88" s="88">
        <v>10.96</v>
      </c>
      <c r="K88" s="88">
        <v>0.97</v>
      </c>
      <c r="L88" s="88">
        <v>3.88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10.4</v>
      </c>
      <c r="X88">
        <v>26.7</v>
      </c>
      <c r="Y88">
        <v>5.91</v>
      </c>
      <c r="Z88">
        <v>0.97</v>
      </c>
      <c r="AA88">
        <v>17.46</v>
      </c>
      <c r="AB88">
        <v>43.08</v>
      </c>
      <c r="AC88">
        <v>0</v>
      </c>
      <c r="AD88">
        <v>0</v>
      </c>
      <c r="AE88">
        <v>0</v>
      </c>
      <c r="AF88">
        <v>33.950000000000003</v>
      </c>
      <c r="AG88">
        <v>0</v>
      </c>
      <c r="AH88">
        <v>0</v>
      </c>
      <c r="AI88">
        <v>12.12</v>
      </c>
      <c r="AJ88">
        <v>0</v>
      </c>
      <c r="AK88">
        <v>81.48</v>
      </c>
      <c r="AL88">
        <v>31.04</v>
      </c>
      <c r="AM88">
        <v>14.55</v>
      </c>
      <c r="AN88">
        <v>14.55</v>
      </c>
      <c r="AO88">
        <v>22.28</v>
      </c>
      <c r="AP88">
        <v>49.69</v>
      </c>
      <c r="AQ88">
        <v>3.88</v>
      </c>
      <c r="AR88">
        <v>91.18</v>
      </c>
      <c r="AS88">
        <v>0</v>
      </c>
      <c r="AT88">
        <v>151.32</v>
      </c>
      <c r="AU88">
        <v>0.81</v>
      </c>
      <c r="AV88">
        <v>0.37</v>
      </c>
      <c r="AW88">
        <v>0.48</v>
      </c>
      <c r="AX88">
        <v>0.85</v>
      </c>
      <c r="AY88">
        <v>0.89</v>
      </c>
      <c r="AZ88">
        <v>0.94</v>
      </c>
      <c r="BA88">
        <v>0.84</v>
      </c>
      <c r="BB88">
        <v>0.56000000000000005</v>
      </c>
      <c r="BC88">
        <v>0.56000000000000005</v>
      </c>
      <c r="BD88">
        <v>1.36</v>
      </c>
      <c r="BE88">
        <v>0.39</v>
      </c>
      <c r="BF88">
        <v>0.97</v>
      </c>
      <c r="BG88">
        <v>0.39</v>
      </c>
      <c r="BH88">
        <v>0.39</v>
      </c>
      <c r="BI88">
        <v>0.39</v>
      </c>
      <c r="BJ88">
        <v>0.78</v>
      </c>
      <c r="BK88">
        <v>0.48</v>
      </c>
      <c r="BL88">
        <v>2.91</v>
      </c>
      <c r="BM88">
        <v>0.68</v>
      </c>
      <c r="BN88">
        <v>0.57999999999999996</v>
      </c>
      <c r="BO88">
        <v>0.39</v>
      </c>
      <c r="BP88">
        <v>221.16</v>
      </c>
      <c r="BQ88">
        <v>0</v>
      </c>
      <c r="BR88">
        <v>0</v>
      </c>
      <c r="BS88">
        <v>0</v>
      </c>
    </row>
    <row r="89" spans="7:71">
      <c r="G89" t="s">
        <v>131</v>
      </c>
      <c r="H89" s="115">
        <v>702.11</v>
      </c>
      <c r="I89" s="88">
        <v>176.36999999999995</v>
      </c>
      <c r="J89" s="88">
        <v>10.96</v>
      </c>
      <c r="K89" s="88">
        <v>0.97</v>
      </c>
      <c r="L89" s="88">
        <v>3.88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10.4</v>
      </c>
      <c r="X89">
        <v>26.7</v>
      </c>
      <c r="Y89">
        <v>5.91</v>
      </c>
      <c r="Z89">
        <v>0.97</v>
      </c>
      <c r="AA89">
        <v>17.46</v>
      </c>
      <c r="AB89">
        <v>43.08</v>
      </c>
      <c r="AC89">
        <v>0</v>
      </c>
      <c r="AD89">
        <v>0</v>
      </c>
      <c r="AE89">
        <v>0</v>
      </c>
      <c r="AF89">
        <v>33.950000000000003</v>
      </c>
      <c r="AG89">
        <v>0</v>
      </c>
      <c r="AH89">
        <v>0</v>
      </c>
      <c r="AI89">
        <v>12.12</v>
      </c>
      <c r="AJ89">
        <v>0</v>
      </c>
      <c r="AK89">
        <v>81.48</v>
      </c>
      <c r="AL89">
        <v>31.04</v>
      </c>
      <c r="AM89">
        <v>14.55</v>
      </c>
      <c r="AN89">
        <v>14.55</v>
      </c>
      <c r="AO89">
        <v>22.28</v>
      </c>
      <c r="AP89">
        <v>49.69</v>
      </c>
      <c r="AQ89">
        <v>3.88</v>
      </c>
      <c r="AR89">
        <v>91.18</v>
      </c>
      <c r="AS89">
        <v>0</v>
      </c>
      <c r="AT89">
        <v>151.32</v>
      </c>
      <c r="AU89">
        <v>0.81</v>
      </c>
      <c r="AV89">
        <v>0.37</v>
      </c>
      <c r="AW89">
        <v>0.48</v>
      </c>
      <c r="AX89">
        <v>0.85</v>
      </c>
      <c r="AY89">
        <v>0.89</v>
      </c>
      <c r="AZ89">
        <v>0.94</v>
      </c>
      <c r="BA89">
        <v>0.84</v>
      </c>
      <c r="BB89">
        <v>0.56000000000000005</v>
      </c>
      <c r="BC89">
        <v>0.56000000000000005</v>
      </c>
      <c r="BD89">
        <v>1.36</v>
      </c>
      <c r="BE89">
        <v>0.39</v>
      </c>
      <c r="BF89">
        <v>0.97</v>
      </c>
      <c r="BG89">
        <v>0.39</v>
      </c>
      <c r="BH89">
        <v>0.39</v>
      </c>
      <c r="BI89">
        <v>0.39</v>
      </c>
      <c r="BJ89">
        <v>0.78</v>
      </c>
      <c r="BK89">
        <v>0.48</v>
      </c>
      <c r="BL89">
        <v>2.91</v>
      </c>
      <c r="BM89">
        <v>0.68</v>
      </c>
      <c r="BN89">
        <v>0.57999999999999996</v>
      </c>
      <c r="BO89">
        <v>0.39</v>
      </c>
      <c r="BP89">
        <v>267.72000000000003</v>
      </c>
      <c r="BQ89">
        <v>0</v>
      </c>
      <c r="BR89">
        <v>0</v>
      </c>
      <c r="BS89">
        <v>0</v>
      </c>
    </row>
    <row r="90" spans="7:71">
      <c r="G90" t="s">
        <v>132</v>
      </c>
      <c r="H90" s="115">
        <v>729.27</v>
      </c>
      <c r="I90" s="88">
        <v>176.36999999999995</v>
      </c>
      <c r="J90" s="88">
        <v>10.96</v>
      </c>
      <c r="K90" s="88">
        <v>0.97</v>
      </c>
      <c r="L90" s="88">
        <v>3.88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10.4</v>
      </c>
      <c r="X90">
        <v>26.7</v>
      </c>
      <c r="Y90">
        <v>5.91</v>
      </c>
      <c r="Z90">
        <v>0.97</v>
      </c>
      <c r="AA90">
        <v>17.46</v>
      </c>
      <c r="AB90">
        <v>43.08</v>
      </c>
      <c r="AC90">
        <v>0</v>
      </c>
      <c r="AD90">
        <v>0</v>
      </c>
      <c r="AE90">
        <v>0</v>
      </c>
      <c r="AF90">
        <v>33.950000000000003</v>
      </c>
      <c r="AG90">
        <v>0</v>
      </c>
      <c r="AH90">
        <v>0</v>
      </c>
      <c r="AI90">
        <v>12.12</v>
      </c>
      <c r="AJ90">
        <v>0</v>
      </c>
      <c r="AK90">
        <v>81.48</v>
      </c>
      <c r="AL90">
        <v>31.04</v>
      </c>
      <c r="AM90">
        <v>14.55</v>
      </c>
      <c r="AN90">
        <v>14.55</v>
      </c>
      <c r="AO90">
        <v>22.28</v>
      </c>
      <c r="AP90">
        <v>49.69</v>
      </c>
      <c r="AQ90">
        <v>3.88</v>
      </c>
      <c r="AR90">
        <v>91.18</v>
      </c>
      <c r="AS90">
        <v>0</v>
      </c>
      <c r="AT90">
        <v>151.32</v>
      </c>
      <c r="AU90">
        <v>0.81</v>
      </c>
      <c r="AV90">
        <v>0.37</v>
      </c>
      <c r="AW90">
        <v>0.48</v>
      </c>
      <c r="AX90">
        <v>0.85</v>
      </c>
      <c r="AY90">
        <v>0.89</v>
      </c>
      <c r="AZ90">
        <v>0.94</v>
      </c>
      <c r="BA90">
        <v>0.84</v>
      </c>
      <c r="BB90">
        <v>0.56000000000000005</v>
      </c>
      <c r="BC90">
        <v>0.56000000000000005</v>
      </c>
      <c r="BD90">
        <v>1.36</v>
      </c>
      <c r="BE90">
        <v>0.39</v>
      </c>
      <c r="BF90">
        <v>0.97</v>
      </c>
      <c r="BG90">
        <v>0.39</v>
      </c>
      <c r="BH90">
        <v>0.39</v>
      </c>
      <c r="BI90">
        <v>0.39</v>
      </c>
      <c r="BJ90">
        <v>0.78</v>
      </c>
      <c r="BK90">
        <v>0.48</v>
      </c>
      <c r="BL90">
        <v>2.91</v>
      </c>
      <c r="BM90">
        <v>0.68</v>
      </c>
      <c r="BN90">
        <v>0.57999999999999996</v>
      </c>
      <c r="BO90">
        <v>0.39</v>
      </c>
      <c r="BP90">
        <v>294.88</v>
      </c>
      <c r="BQ90">
        <v>0</v>
      </c>
      <c r="BR90">
        <v>0</v>
      </c>
      <c r="BS90">
        <v>0</v>
      </c>
    </row>
    <row r="91" spans="7:71">
      <c r="G91" t="s">
        <v>133</v>
      </c>
      <c r="H91" s="115">
        <v>777.28999999999985</v>
      </c>
      <c r="I91" s="88">
        <v>248.63</v>
      </c>
      <c r="J91" s="88">
        <v>10.790000000000001</v>
      </c>
      <c r="K91" s="88">
        <v>0.97</v>
      </c>
      <c r="L91" s="88">
        <v>3.88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10.23</v>
      </c>
      <c r="X91">
        <v>26.7</v>
      </c>
      <c r="Y91">
        <v>5.91</v>
      </c>
      <c r="Z91">
        <v>0.97</v>
      </c>
      <c r="AA91">
        <v>17.46</v>
      </c>
      <c r="AB91">
        <v>43.08</v>
      </c>
      <c r="AC91">
        <v>0</v>
      </c>
      <c r="AD91">
        <v>123.68</v>
      </c>
      <c r="AE91">
        <v>93.12</v>
      </c>
      <c r="AF91">
        <v>33.950000000000003</v>
      </c>
      <c r="AG91">
        <v>41.22</v>
      </c>
      <c r="AH91">
        <v>31.04</v>
      </c>
      <c r="AI91">
        <v>12.12</v>
      </c>
      <c r="AJ91">
        <v>0</v>
      </c>
      <c r="AK91">
        <v>81.48</v>
      </c>
      <c r="AL91">
        <v>71.78</v>
      </c>
      <c r="AM91">
        <v>14.55</v>
      </c>
      <c r="AN91">
        <v>14.55</v>
      </c>
      <c r="AO91">
        <v>22.28</v>
      </c>
      <c r="AP91">
        <v>49.69</v>
      </c>
      <c r="AQ91">
        <v>3.88</v>
      </c>
      <c r="AR91">
        <v>91.18</v>
      </c>
      <c r="AS91">
        <v>0</v>
      </c>
      <c r="AT91">
        <v>151.32</v>
      </c>
      <c r="AU91">
        <v>0.81</v>
      </c>
      <c r="AV91">
        <v>0.37</v>
      </c>
      <c r="AW91">
        <v>0.48</v>
      </c>
      <c r="AX91">
        <v>0.85</v>
      </c>
      <c r="AY91">
        <v>0.89</v>
      </c>
      <c r="AZ91">
        <v>0.94</v>
      </c>
      <c r="BA91">
        <v>0.84</v>
      </c>
      <c r="BB91">
        <v>0.56000000000000005</v>
      </c>
      <c r="BC91">
        <v>0.56000000000000005</v>
      </c>
      <c r="BD91">
        <v>1.36</v>
      </c>
      <c r="BE91">
        <v>0.39</v>
      </c>
      <c r="BF91">
        <v>0.97</v>
      </c>
      <c r="BG91">
        <v>0.39</v>
      </c>
      <c r="BH91">
        <v>0.39</v>
      </c>
      <c r="BI91">
        <v>0.39</v>
      </c>
      <c r="BJ91">
        <v>0.78</v>
      </c>
      <c r="BK91">
        <v>0.48</v>
      </c>
      <c r="BL91">
        <v>2.91</v>
      </c>
      <c r="BM91">
        <v>0.68</v>
      </c>
      <c r="BN91">
        <v>0.57999999999999996</v>
      </c>
      <c r="BO91">
        <v>0.39</v>
      </c>
      <c r="BP91">
        <v>85.36</v>
      </c>
      <c r="BQ91">
        <v>0</v>
      </c>
      <c r="BR91">
        <v>0</v>
      </c>
      <c r="BS91">
        <v>0</v>
      </c>
    </row>
    <row r="92" spans="7:71">
      <c r="G92" t="s">
        <v>134</v>
      </c>
      <c r="H92" s="115">
        <v>849.06999999999982</v>
      </c>
      <c r="I92" s="88">
        <v>248.63</v>
      </c>
      <c r="J92" s="88">
        <v>10.790000000000001</v>
      </c>
      <c r="K92" s="88">
        <v>0.97</v>
      </c>
      <c r="L92" s="88">
        <v>3.88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10.23</v>
      </c>
      <c r="X92">
        <v>26.7</v>
      </c>
      <c r="Y92">
        <v>5.91</v>
      </c>
      <c r="Z92">
        <v>0.97</v>
      </c>
      <c r="AA92">
        <v>17.46</v>
      </c>
      <c r="AB92">
        <v>43.08</v>
      </c>
      <c r="AC92">
        <v>0</v>
      </c>
      <c r="AD92">
        <v>123.68</v>
      </c>
      <c r="AE92">
        <v>93.12</v>
      </c>
      <c r="AF92">
        <v>33.950000000000003</v>
      </c>
      <c r="AG92">
        <v>41.22</v>
      </c>
      <c r="AH92">
        <v>31.04</v>
      </c>
      <c r="AI92">
        <v>12.12</v>
      </c>
      <c r="AJ92">
        <v>0</v>
      </c>
      <c r="AK92">
        <v>81.48</v>
      </c>
      <c r="AL92">
        <v>71.78</v>
      </c>
      <c r="AM92">
        <v>14.55</v>
      </c>
      <c r="AN92">
        <v>14.55</v>
      </c>
      <c r="AO92">
        <v>22.28</v>
      </c>
      <c r="AP92">
        <v>49.69</v>
      </c>
      <c r="AQ92">
        <v>3.88</v>
      </c>
      <c r="AR92">
        <v>91.18</v>
      </c>
      <c r="AS92">
        <v>0</v>
      </c>
      <c r="AT92">
        <v>151.32</v>
      </c>
      <c r="AU92">
        <v>0.81</v>
      </c>
      <c r="AV92">
        <v>0.37</v>
      </c>
      <c r="AW92">
        <v>0.48</v>
      </c>
      <c r="AX92">
        <v>0.85</v>
      </c>
      <c r="AY92">
        <v>0.89</v>
      </c>
      <c r="AZ92">
        <v>0.94</v>
      </c>
      <c r="BA92">
        <v>0.84</v>
      </c>
      <c r="BB92">
        <v>0.56000000000000005</v>
      </c>
      <c r="BC92">
        <v>0.56000000000000005</v>
      </c>
      <c r="BD92">
        <v>1.36</v>
      </c>
      <c r="BE92">
        <v>0.39</v>
      </c>
      <c r="BF92">
        <v>0.97</v>
      </c>
      <c r="BG92">
        <v>0.39</v>
      </c>
      <c r="BH92">
        <v>0.39</v>
      </c>
      <c r="BI92">
        <v>0.39</v>
      </c>
      <c r="BJ92">
        <v>0.78</v>
      </c>
      <c r="BK92">
        <v>0.48</v>
      </c>
      <c r="BL92">
        <v>2.91</v>
      </c>
      <c r="BM92">
        <v>0.68</v>
      </c>
      <c r="BN92">
        <v>0.57999999999999996</v>
      </c>
      <c r="BO92">
        <v>0.39</v>
      </c>
      <c r="BP92">
        <v>157.13999999999999</v>
      </c>
      <c r="BQ92">
        <v>0</v>
      </c>
      <c r="BR92">
        <v>0</v>
      </c>
      <c r="BS92">
        <v>0</v>
      </c>
    </row>
    <row r="93" spans="7:71">
      <c r="G93" t="s">
        <v>135</v>
      </c>
      <c r="H93" s="115">
        <v>889.80999999999983</v>
      </c>
      <c r="I93" s="88">
        <v>248.63</v>
      </c>
      <c r="J93" s="88">
        <v>10.790000000000001</v>
      </c>
      <c r="K93" s="88">
        <v>0.97</v>
      </c>
      <c r="L93" s="88">
        <v>3.88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10.23</v>
      </c>
      <c r="X93">
        <v>26.7</v>
      </c>
      <c r="Y93">
        <v>5.91</v>
      </c>
      <c r="Z93">
        <v>0.97</v>
      </c>
      <c r="AA93">
        <v>17.46</v>
      </c>
      <c r="AB93">
        <v>43.08</v>
      </c>
      <c r="AC93">
        <v>0</v>
      </c>
      <c r="AD93">
        <v>123.68</v>
      </c>
      <c r="AE93">
        <v>93.12</v>
      </c>
      <c r="AF93">
        <v>33.950000000000003</v>
      </c>
      <c r="AG93">
        <v>41.22</v>
      </c>
      <c r="AH93">
        <v>31.04</v>
      </c>
      <c r="AI93">
        <v>12.12</v>
      </c>
      <c r="AJ93">
        <v>0</v>
      </c>
      <c r="AK93">
        <v>81.48</v>
      </c>
      <c r="AL93">
        <v>71.78</v>
      </c>
      <c r="AM93">
        <v>14.55</v>
      </c>
      <c r="AN93">
        <v>14.55</v>
      </c>
      <c r="AO93">
        <v>22.28</v>
      </c>
      <c r="AP93">
        <v>49.69</v>
      </c>
      <c r="AQ93">
        <v>3.88</v>
      </c>
      <c r="AR93">
        <v>91.18</v>
      </c>
      <c r="AS93">
        <v>0</v>
      </c>
      <c r="AT93">
        <v>151.32</v>
      </c>
      <c r="AU93">
        <v>0.81</v>
      </c>
      <c r="AV93">
        <v>0.37</v>
      </c>
      <c r="AW93">
        <v>0.48</v>
      </c>
      <c r="AX93">
        <v>0.85</v>
      </c>
      <c r="AY93">
        <v>0.89</v>
      </c>
      <c r="AZ93">
        <v>0.94</v>
      </c>
      <c r="BA93">
        <v>0.84</v>
      </c>
      <c r="BB93">
        <v>0.56000000000000005</v>
      </c>
      <c r="BC93">
        <v>0.56000000000000005</v>
      </c>
      <c r="BD93">
        <v>1.36</v>
      </c>
      <c r="BE93">
        <v>0.39</v>
      </c>
      <c r="BF93">
        <v>0.97</v>
      </c>
      <c r="BG93">
        <v>0.39</v>
      </c>
      <c r="BH93">
        <v>0.39</v>
      </c>
      <c r="BI93">
        <v>0.39</v>
      </c>
      <c r="BJ93">
        <v>0.78</v>
      </c>
      <c r="BK93">
        <v>0.48</v>
      </c>
      <c r="BL93">
        <v>2.91</v>
      </c>
      <c r="BM93">
        <v>0.68</v>
      </c>
      <c r="BN93">
        <v>0.57999999999999996</v>
      </c>
      <c r="BO93">
        <v>0.39</v>
      </c>
      <c r="BP93">
        <v>197.88</v>
      </c>
      <c r="BQ93">
        <v>0</v>
      </c>
      <c r="BR93">
        <v>0</v>
      </c>
      <c r="BS93">
        <v>0</v>
      </c>
    </row>
    <row r="94" spans="7:71">
      <c r="G94" t="s">
        <v>136</v>
      </c>
      <c r="H94" s="115">
        <v>914.05999999999983</v>
      </c>
      <c r="I94" s="88">
        <v>248.63</v>
      </c>
      <c r="J94" s="88">
        <v>10.790000000000001</v>
      </c>
      <c r="K94" s="88">
        <v>0.97</v>
      </c>
      <c r="L94" s="88">
        <v>3.88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10.23</v>
      </c>
      <c r="X94">
        <v>26.7</v>
      </c>
      <c r="Y94">
        <v>5.91</v>
      </c>
      <c r="Z94">
        <v>0.97</v>
      </c>
      <c r="AA94">
        <v>17.46</v>
      </c>
      <c r="AB94">
        <v>43.08</v>
      </c>
      <c r="AC94">
        <v>0</v>
      </c>
      <c r="AD94">
        <v>123.68</v>
      </c>
      <c r="AE94">
        <v>93.12</v>
      </c>
      <c r="AF94">
        <v>33.950000000000003</v>
      </c>
      <c r="AG94">
        <v>41.22</v>
      </c>
      <c r="AH94">
        <v>31.04</v>
      </c>
      <c r="AI94">
        <v>12.12</v>
      </c>
      <c r="AJ94">
        <v>0</v>
      </c>
      <c r="AK94">
        <v>81.48</v>
      </c>
      <c r="AL94">
        <v>71.78</v>
      </c>
      <c r="AM94">
        <v>14.55</v>
      </c>
      <c r="AN94">
        <v>14.55</v>
      </c>
      <c r="AO94">
        <v>22.28</v>
      </c>
      <c r="AP94">
        <v>49.69</v>
      </c>
      <c r="AQ94">
        <v>3.88</v>
      </c>
      <c r="AR94">
        <v>91.18</v>
      </c>
      <c r="AS94">
        <v>0</v>
      </c>
      <c r="AT94">
        <v>151.32</v>
      </c>
      <c r="AU94">
        <v>0.81</v>
      </c>
      <c r="AV94">
        <v>0.37</v>
      </c>
      <c r="AW94">
        <v>0.48</v>
      </c>
      <c r="AX94">
        <v>0.85</v>
      </c>
      <c r="AY94">
        <v>0.89</v>
      </c>
      <c r="AZ94">
        <v>0.94</v>
      </c>
      <c r="BA94">
        <v>0.84</v>
      </c>
      <c r="BB94">
        <v>0.56000000000000005</v>
      </c>
      <c r="BC94">
        <v>0.56000000000000005</v>
      </c>
      <c r="BD94">
        <v>1.36</v>
      </c>
      <c r="BE94">
        <v>0.39</v>
      </c>
      <c r="BF94">
        <v>0.97</v>
      </c>
      <c r="BG94">
        <v>0.39</v>
      </c>
      <c r="BH94">
        <v>0.39</v>
      </c>
      <c r="BI94">
        <v>0.39</v>
      </c>
      <c r="BJ94">
        <v>0.78</v>
      </c>
      <c r="BK94">
        <v>0.48</v>
      </c>
      <c r="BL94">
        <v>2.91</v>
      </c>
      <c r="BM94">
        <v>0.68</v>
      </c>
      <c r="BN94">
        <v>0.57999999999999996</v>
      </c>
      <c r="BO94">
        <v>0.39</v>
      </c>
      <c r="BP94">
        <v>222.13</v>
      </c>
      <c r="BQ94">
        <v>0</v>
      </c>
      <c r="BR94">
        <v>0</v>
      </c>
      <c r="BS94">
        <v>0</v>
      </c>
    </row>
    <row r="95" spans="7:71">
      <c r="G95" t="s">
        <v>137</v>
      </c>
      <c r="H95" s="115">
        <v>903.3900000000001</v>
      </c>
      <c r="I95" s="88">
        <v>248.63</v>
      </c>
      <c r="J95" s="88">
        <v>10.6</v>
      </c>
      <c r="K95" s="88">
        <v>0.97</v>
      </c>
      <c r="L95" s="88">
        <v>3.88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10.039999999999999</v>
      </c>
      <c r="X95">
        <v>26.7</v>
      </c>
      <c r="Y95">
        <v>5.91</v>
      </c>
      <c r="Z95">
        <v>0.97</v>
      </c>
      <c r="AA95">
        <v>17.46</v>
      </c>
      <c r="AB95">
        <v>43.08</v>
      </c>
      <c r="AC95">
        <v>0</v>
      </c>
      <c r="AD95">
        <v>123.68</v>
      </c>
      <c r="AE95">
        <v>93.12</v>
      </c>
      <c r="AF95">
        <v>33.950000000000003</v>
      </c>
      <c r="AG95">
        <v>41.22</v>
      </c>
      <c r="AH95">
        <v>31.04</v>
      </c>
      <c r="AI95">
        <v>12.12</v>
      </c>
      <c r="AJ95">
        <v>0</v>
      </c>
      <c r="AK95">
        <v>81.48</v>
      </c>
      <c r="AL95">
        <v>16.489999999999998</v>
      </c>
      <c r="AM95">
        <v>14.55</v>
      </c>
      <c r="AN95">
        <v>14.55</v>
      </c>
      <c r="AO95">
        <v>22.28</v>
      </c>
      <c r="AP95">
        <v>49.69</v>
      </c>
      <c r="AQ95">
        <v>3.88</v>
      </c>
      <c r="AR95">
        <v>81.48</v>
      </c>
      <c r="AS95">
        <v>0</v>
      </c>
      <c r="AT95">
        <v>151.32</v>
      </c>
      <c r="AU95">
        <v>0.81</v>
      </c>
      <c r="AV95">
        <v>0.37</v>
      </c>
      <c r="AW95">
        <v>0.48</v>
      </c>
      <c r="AX95">
        <v>0.85</v>
      </c>
      <c r="AY95">
        <v>0.89</v>
      </c>
      <c r="AZ95">
        <v>0.94</v>
      </c>
      <c r="BA95">
        <v>0.84</v>
      </c>
      <c r="BB95">
        <v>0.56000000000000005</v>
      </c>
      <c r="BC95">
        <v>0.56000000000000005</v>
      </c>
      <c r="BD95">
        <v>1.36</v>
      </c>
      <c r="BE95">
        <v>0.39</v>
      </c>
      <c r="BF95">
        <v>0.97</v>
      </c>
      <c r="BG95">
        <v>0.39</v>
      </c>
      <c r="BH95">
        <v>0.39</v>
      </c>
      <c r="BI95">
        <v>0.39</v>
      </c>
      <c r="BJ95">
        <v>0.78</v>
      </c>
      <c r="BK95">
        <v>0.48</v>
      </c>
      <c r="BL95">
        <v>2.91</v>
      </c>
      <c r="BM95">
        <v>0.68</v>
      </c>
      <c r="BN95">
        <v>0.57999999999999996</v>
      </c>
      <c r="BO95">
        <v>0.39</v>
      </c>
      <c r="BP95">
        <v>276.45</v>
      </c>
      <c r="BQ95">
        <v>0</v>
      </c>
      <c r="BR95">
        <v>0</v>
      </c>
      <c r="BS95">
        <v>0</v>
      </c>
    </row>
    <row r="96" spans="7:71">
      <c r="G96" t="s">
        <v>138</v>
      </c>
      <c r="H96" s="115">
        <v>912.12000000000012</v>
      </c>
      <c r="I96" s="88">
        <v>248.63</v>
      </c>
      <c r="J96" s="88">
        <v>10.6</v>
      </c>
      <c r="K96" s="88">
        <v>0.97</v>
      </c>
      <c r="L96" s="88">
        <v>3.88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10.039999999999999</v>
      </c>
      <c r="X96">
        <v>26.7</v>
      </c>
      <c r="Y96">
        <v>5.91</v>
      </c>
      <c r="Z96">
        <v>0.97</v>
      </c>
      <c r="AA96">
        <v>17.46</v>
      </c>
      <c r="AB96">
        <v>43.08</v>
      </c>
      <c r="AC96">
        <v>0</v>
      </c>
      <c r="AD96">
        <v>123.68</v>
      </c>
      <c r="AE96">
        <v>93.12</v>
      </c>
      <c r="AF96">
        <v>33.950000000000003</v>
      </c>
      <c r="AG96">
        <v>41.22</v>
      </c>
      <c r="AH96">
        <v>31.04</v>
      </c>
      <c r="AI96">
        <v>12.12</v>
      </c>
      <c r="AJ96">
        <v>0</v>
      </c>
      <c r="AK96">
        <v>81.48</v>
      </c>
      <c r="AL96">
        <v>16.489999999999998</v>
      </c>
      <c r="AM96">
        <v>14.55</v>
      </c>
      <c r="AN96">
        <v>14.55</v>
      </c>
      <c r="AO96">
        <v>22.28</v>
      </c>
      <c r="AP96">
        <v>49.69</v>
      </c>
      <c r="AQ96">
        <v>3.88</v>
      </c>
      <c r="AR96">
        <v>81.48</v>
      </c>
      <c r="AS96">
        <v>0</v>
      </c>
      <c r="AT96">
        <v>151.32</v>
      </c>
      <c r="AU96">
        <v>0.81</v>
      </c>
      <c r="AV96">
        <v>0.37</v>
      </c>
      <c r="AW96">
        <v>0.48</v>
      </c>
      <c r="AX96">
        <v>0.85</v>
      </c>
      <c r="AY96">
        <v>0.89</v>
      </c>
      <c r="AZ96">
        <v>0.94</v>
      </c>
      <c r="BA96">
        <v>0.84</v>
      </c>
      <c r="BB96">
        <v>0.56000000000000005</v>
      </c>
      <c r="BC96">
        <v>0.56000000000000005</v>
      </c>
      <c r="BD96">
        <v>1.36</v>
      </c>
      <c r="BE96">
        <v>0.39</v>
      </c>
      <c r="BF96">
        <v>0.97</v>
      </c>
      <c r="BG96">
        <v>0.39</v>
      </c>
      <c r="BH96">
        <v>0.39</v>
      </c>
      <c r="BI96">
        <v>0.39</v>
      </c>
      <c r="BJ96">
        <v>0.78</v>
      </c>
      <c r="BK96">
        <v>0.48</v>
      </c>
      <c r="BL96">
        <v>2.91</v>
      </c>
      <c r="BM96">
        <v>0.68</v>
      </c>
      <c r="BN96">
        <v>0.57999999999999996</v>
      </c>
      <c r="BO96">
        <v>0.39</v>
      </c>
      <c r="BP96">
        <v>285.18</v>
      </c>
      <c r="BQ96">
        <v>0</v>
      </c>
      <c r="BR96">
        <v>0</v>
      </c>
      <c r="BS96">
        <v>0</v>
      </c>
    </row>
    <row r="97" spans="1:133">
      <c r="G97" t="s">
        <v>139</v>
      </c>
      <c r="H97" s="115">
        <v>905.33</v>
      </c>
      <c r="I97" s="88">
        <v>248.63</v>
      </c>
      <c r="J97" s="88">
        <v>10.6</v>
      </c>
      <c r="K97" s="88">
        <v>0.97</v>
      </c>
      <c r="L97" s="88">
        <v>3.88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10.039999999999999</v>
      </c>
      <c r="X97">
        <v>26.7</v>
      </c>
      <c r="Y97">
        <v>5.91</v>
      </c>
      <c r="Z97">
        <v>0.97</v>
      </c>
      <c r="AA97">
        <v>17.46</v>
      </c>
      <c r="AB97">
        <v>43.08</v>
      </c>
      <c r="AC97">
        <v>0</v>
      </c>
      <c r="AD97">
        <v>123.68</v>
      </c>
      <c r="AE97">
        <v>93.12</v>
      </c>
      <c r="AF97">
        <v>33.950000000000003</v>
      </c>
      <c r="AG97">
        <v>41.22</v>
      </c>
      <c r="AH97">
        <v>31.04</v>
      </c>
      <c r="AI97">
        <v>12.12</v>
      </c>
      <c r="AJ97">
        <v>0</v>
      </c>
      <c r="AK97">
        <v>81.48</v>
      </c>
      <c r="AL97">
        <v>15.52</v>
      </c>
      <c r="AM97">
        <v>14.55</v>
      </c>
      <c r="AN97">
        <v>14.55</v>
      </c>
      <c r="AO97">
        <v>22.28</v>
      </c>
      <c r="AP97">
        <v>49.69</v>
      </c>
      <c r="AQ97">
        <v>3.88</v>
      </c>
      <c r="AR97">
        <v>81.48</v>
      </c>
      <c r="AS97">
        <v>0</v>
      </c>
      <c r="AT97">
        <v>151.32</v>
      </c>
      <c r="AU97">
        <v>0.81</v>
      </c>
      <c r="AV97">
        <v>0.37</v>
      </c>
      <c r="AW97">
        <v>0.48</v>
      </c>
      <c r="AX97">
        <v>0.85</v>
      </c>
      <c r="AY97">
        <v>0.89</v>
      </c>
      <c r="AZ97">
        <v>0.94</v>
      </c>
      <c r="BA97">
        <v>0.84</v>
      </c>
      <c r="BB97">
        <v>0.56000000000000005</v>
      </c>
      <c r="BC97">
        <v>0.56000000000000005</v>
      </c>
      <c r="BD97">
        <v>1.36</v>
      </c>
      <c r="BE97">
        <v>0.39</v>
      </c>
      <c r="BF97">
        <v>0.97</v>
      </c>
      <c r="BG97">
        <v>0.39</v>
      </c>
      <c r="BH97">
        <v>0.39</v>
      </c>
      <c r="BI97">
        <v>0.39</v>
      </c>
      <c r="BJ97">
        <v>0.78</v>
      </c>
      <c r="BK97">
        <v>0.48</v>
      </c>
      <c r="BL97">
        <v>2.91</v>
      </c>
      <c r="BM97">
        <v>0.68</v>
      </c>
      <c r="BN97">
        <v>0.57999999999999996</v>
      </c>
      <c r="BO97">
        <v>0.39</v>
      </c>
      <c r="BP97">
        <v>279.36</v>
      </c>
      <c r="BQ97">
        <v>0</v>
      </c>
      <c r="BR97">
        <v>0</v>
      </c>
      <c r="BS97">
        <v>0</v>
      </c>
    </row>
    <row r="98" spans="1:133">
      <c r="G98" t="s">
        <v>140</v>
      </c>
      <c r="H98" s="115">
        <v>877.2</v>
      </c>
      <c r="I98" s="88">
        <v>248.63</v>
      </c>
      <c r="J98" s="88">
        <v>10.6</v>
      </c>
      <c r="K98" s="88">
        <v>0.97</v>
      </c>
      <c r="L98" s="88">
        <v>3.88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10.039999999999999</v>
      </c>
      <c r="X98">
        <v>26.7</v>
      </c>
      <c r="Y98">
        <v>5.91</v>
      </c>
      <c r="Z98">
        <v>0.97</v>
      </c>
      <c r="AA98">
        <v>17.46</v>
      </c>
      <c r="AB98">
        <v>43.08</v>
      </c>
      <c r="AC98">
        <v>0</v>
      </c>
      <c r="AD98">
        <v>123.68</v>
      </c>
      <c r="AE98">
        <v>93.12</v>
      </c>
      <c r="AF98">
        <v>33.950000000000003</v>
      </c>
      <c r="AG98">
        <v>41.22</v>
      </c>
      <c r="AH98">
        <v>31.04</v>
      </c>
      <c r="AI98">
        <v>12.12</v>
      </c>
      <c r="AJ98">
        <v>0</v>
      </c>
      <c r="AK98">
        <v>81.48</v>
      </c>
      <c r="AL98">
        <v>15.52</v>
      </c>
      <c r="AM98">
        <v>14.55</v>
      </c>
      <c r="AN98">
        <v>14.55</v>
      </c>
      <c r="AO98">
        <v>22.28</v>
      </c>
      <c r="AP98">
        <v>49.69</v>
      </c>
      <c r="AQ98">
        <v>3.88</v>
      </c>
      <c r="AR98">
        <v>81.48</v>
      </c>
      <c r="AS98">
        <v>0</v>
      </c>
      <c r="AT98">
        <v>151.32</v>
      </c>
      <c r="AU98">
        <v>0.81</v>
      </c>
      <c r="AV98">
        <v>0.37</v>
      </c>
      <c r="AW98">
        <v>0.48</v>
      </c>
      <c r="AX98">
        <v>0.85</v>
      </c>
      <c r="AY98">
        <v>0.89</v>
      </c>
      <c r="AZ98">
        <v>0.94</v>
      </c>
      <c r="BA98">
        <v>0.84</v>
      </c>
      <c r="BB98">
        <v>0.56000000000000005</v>
      </c>
      <c r="BC98">
        <v>0.56000000000000005</v>
      </c>
      <c r="BD98">
        <v>1.36</v>
      </c>
      <c r="BE98">
        <v>0.39</v>
      </c>
      <c r="BF98">
        <v>0.97</v>
      </c>
      <c r="BG98">
        <v>0.39</v>
      </c>
      <c r="BH98">
        <v>0.39</v>
      </c>
      <c r="BI98">
        <v>0.39</v>
      </c>
      <c r="BJ98">
        <v>0.78</v>
      </c>
      <c r="BK98">
        <v>0.48</v>
      </c>
      <c r="BL98">
        <v>2.91</v>
      </c>
      <c r="BM98">
        <v>0.68</v>
      </c>
      <c r="BN98">
        <v>0.57999999999999996</v>
      </c>
      <c r="BO98">
        <v>0.39</v>
      </c>
      <c r="BP98">
        <v>251.23</v>
      </c>
      <c r="BQ98">
        <v>0</v>
      </c>
      <c r="BR98">
        <v>0</v>
      </c>
      <c r="B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12.250910000000008</v>
      </c>
      <c r="I99" s="111">
        <f t="shared" ref="I99:BU99" si="1">SUM(I3:I98)/4000</f>
        <v>4.5847350000000056</v>
      </c>
      <c r="J99" s="111">
        <f t="shared" si="1"/>
        <v>0.25738000000000005</v>
      </c>
      <c r="K99" s="111">
        <f t="shared" si="1"/>
        <v>0.27063000000000015</v>
      </c>
      <c r="L99" s="111">
        <f t="shared" si="1"/>
        <v>0.1105799999999999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0.24383999999999983</v>
      </c>
      <c r="X99">
        <f t="shared" si="1"/>
        <v>0.6407999999999997</v>
      </c>
      <c r="Y99">
        <f t="shared" si="1"/>
        <v>0.10047000000000013</v>
      </c>
      <c r="Z99">
        <f t="shared" si="1"/>
        <v>2.3279999999999981E-2</v>
      </c>
      <c r="AA99">
        <f t="shared" si="1"/>
        <v>0.41904000000000052</v>
      </c>
      <c r="AB99">
        <f t="shared" si="1"/>
        <v>1.0339199999999988</v>
      </c>
      <c r="AC99">
        <f t="shared" si="1"/>
        <v>0.49469999999999942</v>
      </c>
      <c r="AD99">
        <f t="shared" si="1"/>
        <v>0.98943999999999965</v>
      </c>
      <c r="AE99">
        <f t="shared" si="1"/>
        <v>0.74495999999999951</v>
      </c>
      <c r="AF99">
        <f t="shared" si="1"/>
        <v>0.81479999999999886</v>
      </c>
      <c r="AG99">
        <f t="shared" si="1"/>
        <v>0.32976000000000016</v>
      </c>
      <c r="AH99">
        <f t="shared" si="1"/>
        <v>0.24831999999999987</v>
      </c>
      <c r="AI99">
        <f t="shared" si="1"/>
        <v>0.29087999999999975</v>
      </c>
      <c r="AJ99">
        <f t="shared" si="1"/>
        <v>0.17459999999999989</v>
      </c>
      <c r="AK99">
        <f t="shared" si="1"/>
        <v>1.9555199999999953</v>
      </c>
      <c r="AL99">
        <f t="shared" si="1"/>
        <v>0.34750249999999988</v>
      </c>
      <c r="AM99">
        <f t="shared" si="1"/>
        <v>0.13095000000000007</v>
      </c>
      <c r="AN99">
        <f t="shared" si="1"/>
        <v>0.3491999999999994</v>
      </c>
      <c r="AO99">
        <f t="shared" si="1"/>
        <v>0.53471999999999964</v>
      </c>
      <c r="AP99">
        <f t="shared" si="1"/>
        <v>0.8800799999999992</v>
      </c>
      <c r="AQ99">
        <f t="shared" si="1"/>
        <v>0.1105799999999999</v>
      </c>
      <c r="AR99">
        <f t="shared" si="1"/>
        <v>0.62225500000000011</v>
      </c>
      <c r="AS99">
        <f t="shared" si="1"/>
        <v>7.2749999999999995E-2</v>
      </c>
      <c r="AT99">
        <f t="shared" si="1"/>
        <v>3.6316799999999958</v>
      </c>
      <c r="AU99">
        <f t="shared" si="1"/>
        <v>1.9559999999999998E-2</v>
      </c>
      <c r="AV99">
        <f t="shared" si="1"/>
        <v>8.8799999999999921E-3</v>
      </c>
      <c r="AW99">
        <f t="shared" si="1"/>
        <v>1.1469999999999973E-2</v>
      </c>
      <c r="AX99">
        <f t="shared" si="1"/>
        <v>2.0580000000000011E-2</v>
      </c>
      <c r="AY99">
        <f t="shared" si="1"/>
        <v>2.1029999999999986E-2</v>
      </c>
      <c r="AZ99">
        <f t="shared" si="1"/>
        <v>2.2620000000000008E-2</v>
      </c>
      <c r="BA99">
        <f t="shared" si="1"/>
        <v>2.0379999999999999E-2</v>
      </c>
      <c r="BB99">
        <f t="shared" si="1"/>
        <v>1.3539999999999993E-2</v>
      </c>
      <c r="BC99">
        <f t="shared" si="1"/>
        <v>1.2999999999999998E-2</v>
      </c>
      <c r="BD99">
        <f t="shared" si="1"/>
        <v>3.2639999999999995E-2</v>
      </c>
      <c r="BE99">
        <f t="shared" si="1"/>
        <v>9.3600000000000107E-3</v>
      </c>
      <c r="BF99">
        <f t="shared" si="1"/>
        <v>2.3279999999999981E-2</v>
      </c>
      <c r="BG99">
        <f t="shared" si="1"/>
        <v>9.3600000000000107E-3</v>
      </c>
      <c r="BH99">
        <f t="shared" si="1"/>
        <v>9.3600000000000107E-3</v>
      </c>
      <c r="BI99">
        <f t="shared" si="1"/>
        <v>9.3600000000000107E-3</v>
      </c>
      <c r="BJ99">
        <f t="shared" si="1"/>
        <v>1.8720000000000021E-2</v>
      </c>
      <c r="BK99">
        <f t="shared" si="1"/>
        <v>1.1519999999999983E-2</v>
      </c>
      <c r="BL99">
        <f t="shared" si="1"/>
        <v>6.9839999999999985E-2</v>
      </c>
      <c r="BM99">
        <f t="shared" si="1"/>
        <v>1.6319999999999998E-2</v>
      </c>
      <c r="BN99">
        <f t="shared" si="1"/>
        <v>1.3919999999999972E-2</v>
      </c>
      <c r="BO99">
        <f t="shared" si="1"/>
        <v>9.3600000000000107E-3</v>
      </c>
      <c r="BP99">
        <f t="shared" si="1"/>
        <v>0.88997500000000007</v>
      </c>
      <c r="BQ99">
        <f t="shared" si="1"/>
        <v>0</v>
      </c>
      <c r="BR99">
        <f t="shared" si="1"/>
        <v>0.7112774999999999</v>
      </c>
      <c r="BS99">
        <f t="shared" si="1"/>
        <v>0.30483499999999997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2022-09-30T08:27:57Z</dcterms:modified>
</cp:coreProperties>
</file>